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N8" i="20" l="1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<sst xmlns="http://schemas.openxmlformats.org/spreadsheetml/2006/main" count="360" uniqueCount="96">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</sst>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09656"/>
        <c:axId val="-2106780152"/>
      </c:lineChart>
      <c:catAx>
        <c:axId val="-20266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80152"/>
        <c:crosses val="autoZero"/>
        <c:auto val="1"/>
        <c:lblAlgn val="ctr"/>
        <c:lblOffset val="100"/>
        <c:tickLblSkip val="2"/>
        <c:noMultiLvlLbl val="0"/>
      </c:catAx>
      <c:valAx>
        <c:axId val="-210678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73544"/>
        <c:axId val="-2038904104"/>
      </c:lineChart>
      <c:catAx>
        <c:axId val="-210337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04104"/>
        <c:crosses val="autoZero"/>
        <c:auto val="1"/>
        <c:lblAlgn val="ctr"/>
        <c:lblOffset val="100"/>
        <c:noMultiLvlLbl val="0"/>
      </c:catAx>
      <c:valAx>
        <c:axId val="-203890410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37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33224"/>
        <c:axId val="-2038652984"/>
      </c:lineChart>
      <c:catAx>
        <c:axId val="-210323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2984"/>
        <c:crosses val="autoZero"/>
        <c:auto val="1"/>
        <c:lblAlgn val="ctr"/>
        <c:lblOffset val="100"/>
        <c:noMultiLvlLbl val="0"/>
      </c:catAx>
      <c:valAx>
        <c:axId val="-20386529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3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9720"/>
        <c:axId val="-2039036168"/>
      </c:lineChart>
      <c:catAx>
        <c:axId val="-20394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6168"/>
        <c:crosses val="autoZero"/>
        <c:auto val="1"/>
        <c:lblAlgn val="ctr"/>
        <c:lblOffset val="100"/>
        <c:noMultiLvlLbl val="0"/>
      </c:catAx>
      <c:valAx>
        <c:axId val="-203903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26584"/>
        <c:axId val="-202797224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72248"/>
        <c:crosses val="autoZero"/>
        <c:auto val="1"/>
        <c:lblAlgn val="ctr"/>
        <c:lblOffset val="100"/>
        <c:noMultiLvlLbl val="0"/>
      </c:catAx>
      <c:valAx>
        <c:axId val="-20279722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33800"/>
        <c:axId val="-2082831416"/>
      </c:lineChart>
      <c:catAx>
        <c:axId val="-21240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31416"/>
        <c:crosses val="autoZero"/>
        <c:auto val="1"/>
        <c:lblAlgn val="ctr"/>
        <c:lblOffset val="100"/>
        <c:noMultiLvlLbl val="0"/>
      </c:catAx>
      <c:valAx>
        <c:axId val="-208283141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66728"/>
        <c:axId val="-2027735208"/>
      </c:lineChart>
      <c:catAx>
        <c:axId val="-202746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35208"/>
        <c:crosses val="autoZero"/>
        <c:auto val="1"/>
        <c:lblAlgn val="ctr"/>
        <c:lblOffset val="100"/>
        <c:noMultiLvlLbl val="0"/>
      </c:catAx>
      <c:valAx>
        <c:axId val="-202773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46136"/>
        <c:axId val="2139116568"/>
      </c:lineChart>
      <c:catAx>
        <c:axId val="-202614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16568"/>
        <c:crosses val="autoZero"/>
        <c:auto val="1"/>
        <c:lblAlgn val="ctr"/>
        <c:lblOffset val="100"/>
        <c:noMultiLvlLbl val="0"/>
      </c:catAx>
      <c:valAx>
        <c:axId val="213911656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4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99752"/>
        <c:axId val="2133791080"/>
      </c:lineChart>
      <c:catAx>
        <c:axId val="-21217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1080"/>
        <c:crosses val="autoZero"/>
        <c:auto val="1"/>
        <c:lblAlgn val="ctr"/>
        <c:lblOffset val="100"/>
        <c:noMultiLvlLbl val="0"/>
      </c:catAx>
      <c:valAx>
        <c:axId val="21337910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9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60136"/>
        <c:axId val="2103751752"/>
      </c:lineChart>
      <c:catAx>
        <c:axId val="-20260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51752"/>
        <c:crosses val="autoZero"/>
        <c:auto val="1"/>
        <c:lblAlgn val="ctr"/>
        <c:lblOffset val="100"/>
        <c:noMultiLvlLbl val="0"/>
      </c:catAx>
      <c:valAx>
        <c:axId val="210375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6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19480"/>
        <c:axId val="-2027516648"/>
      </c:lineChart>
      <c:catAx>
        <c:axId val="-202751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6648"/>
        <c:crosses val="autoZero"/>
        <c:auto val="1"/>
        <c:lblAlgn val="ctr"/>
        <c:lblOffset val="100"/>
        <c:noMultiLvlLbl val="0"/>
      </c:catAx>
      <c:valAx>
        <c:axId val="-2027516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67992"/>
        <c:axId val="-2026013672"/>
      </c:lineChart>
      <c:catAx>
        <c:axId val="21034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tickLblSkip val="2"/>
        <c:noMultiLvlLbl val="0"/>
      </c:catAx>
      <c:valAx>
        <c:axId val="-202601367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46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17592"/>
        <c:axId val="-2028726632"/>
      </c:lineChart>
      <c:catAx>
        <c:axId val="20461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26632"/>
        <c:crosses val="autoZero"/>
        <c:auto val="1"/>
        <c:lblAlgn val="ctr"/>
        <c:lblOffset val="100"/>
        <c:noMultiLvlLbl val="0"/>
      </c:catAx>
      <c:valAx>
        <c:axId val="-202872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11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98504"/>
        <c:axId val="-2083203224"/>
      </c:lineChart>
      <c:catAx>
        <c:axId val="-210309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03224"/>
        <c:crosses val="autoZero"/>
        <c:auto val="1"/>
        <c:lblAlgn val="ctr"/>
        <c:lblOffset val="100"/>
        <c:noMultiLvlLbl val="0"/>
      </c:catAx>
      <c:valAx>
        <c:axId val="-20832032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09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45912"/>
        <c:axId val="2132006888"/>
      </c:lineChart>
      <c:catAx>
        <c:axId val="213654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06888"/>
        <c:crosses val="autoZero"/>
        <c:auto val="1"/>
        <c:lblAlgn val="ctr"/>
        <c:lblOffset val="100"/>
        <c:noMultiLvlLbl val="0"/>
      </c:catAx>
      <c:valAx>
        <c:axId val="213200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54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679784"/>
        <c:axId val="2131761704"/>
      </c:lineChart>
      <c:catAx>
        <c:axId val="21356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761704"/>
        <c:crosses val="autoZero"/>
        <c:auto val="1"/>
        <c:lblAlgn val="ctr"/>
        <c:lblOffset val="100"/>
        <c:noMultiLvlLbl val="0"/>
      </c:catAx>
      <c:valAx>
        <c:axId val="2131761704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7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34296"/>
        <c:axId val="-2039029752"/>
      </c:lineChart>
      <c:catAx>
        <c:axId val="-202843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29752"/>
        <c:crosses val="autoZero"/>
        <c:auto val="1"/>
        <c:lblAlgn val="ctr"/>
        <c:lblOffset val="100"/>
        <c:noMultiLvlLbl val="0"/>
      </c:catAx>
      <c:valAx>
        <c:axId val="-203902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60136"/>
        <c:axId val="-2083063560"/>
      </c:lineChart>
      <c:catAx>
        <c:axId val="-21028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63560"/>
        <c:crosses val="autoZero"/>
        <c:auto val="1"/>
        <c:lblAlgn val="ctr"/>
        <c:lblOffset val="100"/>
        <c:noMultiLvlLbl val="0"/>
      </c:catAx>
      <c:valAx>
        <c:axId val="-208306356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6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51000"/>
        <c:axId val="2133719416"/>
      </c:lineChart>
      <c:catAx>
        <c:axId val="-202685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19416"/>
        <c:crosses val="autoZero"/>
        <c:auto val="1"/>
        <c:lblAlgn val="ctr"/>
        <c:lblOffset val="100"/>
        <c:noMultiLvlLbl val="0"/>
      </c:catAx>
      <c:valAx>
        <c:axId val="213371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61880"/>
        <c:axId val="-2083074184"/>
      </c:lineChart>
      <c:catAx>
        <c:axId val="21339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74184"/>
        <c:crosses val="autoZero"/>
        <c:auto val="1"/>
        <c:lblAlgn val="ctr"/>
        <c:lblOffset val="100"/>
        <c:noMultiLvlLbl val="0"/>
      </c:catAx>
      <c:valAx>
        <c:axId val="-20830741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70568"/>
        <c:axId val="2133946120"/>
      </c:lineChart>
      <c:catAx>
        <c:axId val="-202837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46120"/>
        <c:crosses val="autoZero"/>
        <c:auto val="1"/>
        <c:lblAlgn val="ctr"/>
        <c:lblOffset val="100"/>
        <c:noMultiLvlLbl val="0"/>
      </c:catAx>
      <c:valAx>
        <c:axId val="213394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7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06104"/>
        <c:axId val="-2026692008"/>
      </c:lineChart>
      <c:catAx>
        <c:axId val="-202660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92008"/>
        <c:crosses val="autoZero"/>
        <c:auto val="1"/>
        <c:lblAlgn val="ctr"/>
        <c:lblOffset val="100"/>
        <c:noMultiLvlLbl val="0"/>
      </c:catAx>
      <c:valAx>
        <c:axId val="-20266920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60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94152"/>
        <c:axId val="-2122231816"/>
      </c:lineChart>
      <c:catAx>
        <c:axId val="-21216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31816"/>
        <c:crosses val="autoZero"/>
        <c:auto val="1"/>
        <c:lblAlgn val="ctr"/>
        <c:lblOffset val="100"/>
        <c:noMultiLvlLbl val="0"/>
      </c:catAx>
      <c:valAx>
        <c:axId val="-212223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25928"/>
        <c:axId val="-2083073224"/>
      </c:lineChart>
      <c:catAx>
        <c:axId val="-20287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73224"/>
        <c:crosses val="autoZero"/>
        <c:auto val="1"/>
        <c:lblAlgn val="ctr"/>
        <c:lblOffset val="100"/>
        <c:noMultiLvlLbl val="0"/>
      </c:catAx>
      <c:valAx>
        <c:axId val="-208307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2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38536"/>
        <c:axId val="-2028161672"/>
      </c:lineChart>
      <c:catAx>
        <c:axId val="-20832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61672"/>
        <c:crosses val="autoZero"/>
        <c:auto val="1"/>
        <c:lblAlgn val="ctr"/>
        <c:lblOffset val="100"/>
        <c:noMultiLvlLbl val="0"/>
      </c:catAx>
      <c:valAx>
        <c:axId val="-20281616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3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66488"/>
        <c:axId val="2133819272"/>
      </c:lineChart>
      <c:catAx>
        <c:axId val="-202686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19272"/>
        <c:crosses val="autoZero"/>
        <c:auto val="1"/>
        <c:lblAlgn val="ctr"/>
        <c:lblOffset val="100"/>
        <c:noMultiLvlLbl val="0"/>
      </c:catAx>
      <c:valAx>
        <c:axId val="213381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6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98040"/>
        <c:axId val="-2027504392"/>
      </c:lineChart>
      <c:catAx>
        <c:axId val="-202769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4392"/>
        <c:crosses val="autoZero"/>
        <c:auto val="1"/>
        <c:lblAlgn val="ctr"/>
        <c:lblOffset val="100"/>
        <c:noMultiLvlLbl val="0"/>
      </c:catAx>
      <c:valAx>
        <c:axId val="-202750439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9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88728"/>
        <c:axId val="-2028359640"/>
      </c:lineChart>
      <c:catAx>
        <c:axId val="-20386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9640"/>
        <c:crosses val="autoZero"/>
        <c:auto val="1"/>
        <c:lblAlgn val="ctr"/>
        <c:lblOffset val="100"/>
        <c:noMultiLvlLbl val="0"/>
      </c:catAx>
      <c:valAx>
        <c:axId val="-20283596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43528"/>
        <c:axId val="-2102477192"/>
      </c:lineChart>
      <c:catAx>
        <c:axId val="-21241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77192"/>
        <c:crosses val="autoZero"/>
        <c:auto val="1"/>
        <c:lblAlgn val="ctr"/>
        <c:lblOffset val="100"/>
        <c:noMultiLvlLbl val="0"/>
      </c:catAx>
      <c:valAx>
        <c:axId val="-210247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4216"/>
        <c:axId val="-2124299128"/>
      </c:lineChart>
      <c:catAx>
        <c:axId val="213457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9128"/>
        <c:crosses val="autoZero"/>
        <c:auto val="1"/>
        <c:lblAlgn val="ctr"/>
        <c:lblOffset val="100"/>
        <c:noMultiLvlLbl val="0"/>
      </c:catAx>
      <c:valAx>
        <c:axId val="-21242991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7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5528"/>
        <c:axId val="-2107555160"/>
      </c:lineChart>
      <c:catAx>
        <c:axId val="-21216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55160"/>
        <c:crosses val="autoZero"/>
        <c:auto val="1"/>
        <c:lblAlgn val="ctr"/>
        <c:lblOffset val="100"/>
        <c:noMultiLvlLbl val="0"/>
      </c:catAx>
      <c:valAx>
        <c:axId val="-210755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2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30536"/>
        <c:axId val="-2102527848"/>
      </c:lineChart>
      <c:catAx>
        <c:axId val="21424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27848"/>
        <c:crosses val="autoZero"/>
        <c:auto val="1"/>
        <c:lblAlgn val="ctr"/>
        <c:lblOffset val="100"/>
        <c:noMultiLvlLbl val="0"/>
      </c:catAx>
      <c:valAx>
        <c:axId val="-2102527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3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31512"/>
        <c:axId val="-2026105064"/>
      </c:lineChart>
      <c:catAx>
        <c:axId val="2133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05064"/>
        <c:crosses val="autoZero"/>
        <c:auto val="1"/>
        <c:lblAlgn val="ctr"/>
        <c:lblOffset val="100"/>
        <c:noMultiLvlLbl val="0"/>
      </c:catAx>
      <c:valAx>
        <c:axId val="-20261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47416"/>
        <c:axId val="-2082656104"/>
      </c:lineChart>
      <c:catAx>
        <c:axId val="-21241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56104"/>
        <c:crosses val="autoZero"/>
        <c:auto val="1"/>
        <c:lblAlgn val="ctr"/>
        <c:lblOffset val="100"/>
        <c:noMultiLvlLbl val="0"/>
      </c:catAx>
      <c:valAx>
        <c:axId val="-20826561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1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48936"/>
        <c:axId val="-2028135896"/>
      </c:lineChart>
      <c:catAx>
        <c:axId val="-21025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35896"/>
        <c:crosses val="autoZero"/>
        <c:auto val="1"/>
        <c:lblAlgn val="ctr"/>
        <c:lblOffset val="100"/>
        <c:noMultiLvlLbl val="0"/>
      </c:catAx>
      <c:valAx>
        <c:axId val="-2028135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2888"/>
        <c:axId val="-2052108680"/>
      </c:lineChart>
      <c:catAx>
        <c:axId val="-20852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08680"/>
        <c:crosses val="autoZero"/>
        <c:auto val="1"/>
        <c:lblAlgn val="ctr"/>
        <c:lblOffset val="100"/>
        <c:noMultiLvlLbl val="0"/>
      </c:catAx>
      <c:valAx>
        <c:axId val="-205210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4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64728"/>
        <c:axId val="-2102604440"/>
      </c:lineChart>
      <c:catAx>
        <c:axId val="-20285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04440"/>
        <c:crosses val="autoZero"/>
        <c:auto val="1"/>
        <c:lblAlgn val="ctr"/>
        <c:lblOffset val="100"/>
        <c:noMultiLvlLbl val="0"/>
      </c:catAx>
      <c:valAx>
        <c:axId val="-210260444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6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74984"/>
        <c:axId val="-2122295976"/>
      </c:lineChart>
      <c:catAx>
        <c:axId val="-212177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95976"/>
        <c:crosses val="autoZero"/>
        <c:auto val="1"/>
        <c:lblAlgn val="ctr"/>
        <c:lblOffset val="100"/>
        <c:noMultiLvlLbl val="0"/>
      </c:catAx>
      <c:valAx>
        <c:axId val="-212229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7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81480"/>
        <c:axId val="-2106272216"/>
      </c:lineChart>
      <c:catAx>
        <c:axId val="-202688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72216"/>
        <c:crosses val="autoZero"/>
        <c:auto val="1"/>
        <c:lblAlgn val="ctr"/>
        <c:lblOffset val="100"/>
        <c:noMultiLvlLbl val="0"/>
      </c:catAx>
      <c:valAx>
        <c:axId val="-210627221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24360"/>
        <c:axId val="-2038523672"/>
      </c:lineChart>
      <c:catAx>
        <c:axId val="-208332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23672"/>
        <c:crosses val="autoZero"/>
        <c:auto val="1"/>
        <c:lblAlgn val="ctr"/>
        <c:lblOffset val="100"/>
        <c:noMultiLvlLbl val="0"/>
      </c:catAx>
      <c:valAx>
        <c:axId val="-203852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2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2360"/>
        <c:axId val="-2082945192"/>
      </c:lineChart>
      <c:catAx>
        <c:axId val="-212339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45192"/>
        <c:crosses val="autoZero"/>
        <c:auto val="1"/>
        <c:lblAlgn val="ctr"/>
        <c:lblOffset val="100"/>
        <c:noMultiLvlLbl val="0"/>
      </c:catAx>
      <c:valAx>
        <c:axId val="-2082945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9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22760"/>
        <c:axId val="-2123388568"/>
      </c:lineChart>
      <c:catAx>
        <c:axId val="-203912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8568"/>
        <c:crosses val="autoZero"/>
        <c:auto val="1"/>
        <c:lblAlgn val="ctr"/>
        <c:lblOffset val="100"/>
        <c:noMultiLvlLbl val="0"/>
      </c:catAx>
      <c:valAx>
        <c:axId val="-212338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2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94456"/>
        <c:axId val="-2025945304"/>
      </c:lineChart>
      <c:catAx>
        <c:axId val="21330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5304"/>
        <c:crosses val="autoZero"/>
        <c:auto val="1"/>
        <c:lblAlgn val="ctr"/>
        <c:lblOffset val="100"/>
        <c:noMultiLvlLbl val="0"/>
      </c:catAx>
      <c:valAx>
        <c:axId val="-202594530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9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95528"/>
        <c:axId val="-2105570232"/>
      </c:lineChart>
      <c:catAx>
        <c:axId val="-20259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0232"/>
        <c:crosses val="autoZero"/>
        <c:auto val="1"/>
        <c:lblAlgn val="ctr"/>
        <c:lblOffset val="100"/>
        <c:noMultiLvlLbl val="0"/>
      </c:catAx>
      <c:valAx>
        <c:axId val="-21055702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9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8312"/>
        <c:axId val="-2102863544"/>
      </c:lineChart>
      <c:catAx>
        <c:axId val="-20284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63544"/>
        <c:crosses val="autoZero"/>
        <c:auto val="1"/>
        <c:lblAlgn val="ctr"/>
        <c:lblOffset val="100"/>
        <c:noMultiLvlLbl val="0"/>
      </c:catAx>
      <c:valAx>
        <c:axId val="-210286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4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91720"/>
        <c:axId val="-2028570408"/>
      </c:lineChart>
      <c:catAx>
        <c:axId val="-202879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70408"/>
        <c:crosses val="autoZero"/>
        <c:auto val="1"/>
        <c:lblAlgn val="ctr"/>
        <c:lblOffset val="100"/>
        <c:noMultiLvlLbl val="0"/>
      </c:catAx>
      <c:valAx>
        <c:axId val="-20285704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79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67336"/>
        <c:axId val="-2026350456"/>
      </c:lineChart>
      <c:catAx>
        <c:axId val="-202626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50456"/>
        <c:crosses val="autoZero"/>
        <c:auto val="1"/>
        <c:lblAlgn val="ctr"/>
        <c:lblOffset val="100"/>
        <c:noMultiLvlLbl val="0"/>
      </c:catAx>
      <c:valAx>
        <c:axId val="-202635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6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07624"/>
        <c:axId val="2132955336"/>
      </c:lineChart>
      <c:catAx>
        <c:axId val="-20267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55336"/>
        <c:crosses val="autoZero"/>
        <c:auto val="1"/>
        <c:lblAlgn val="ctr"/>
        <c:lblOffset val="100"/>
        <c:noMultiLvlLbl val="0"/>
      </c:catAx>
      <c:valAx>
        <c:axId val="21329553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2984"/>
        <c:axId val="-2122142056"/>
      </c:lineChart>
      <c:catAx>
        <c:axId val="21391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42056"/>
        <c:crosses val="autoZero"/>
        <c:auto val="1"/>
        <c:lblAlgn val="ctr"/>
        <c:lblOffset val="100"/>
        <c:noMultiLvlLbl val="0"/>
      </c:catAx>
      <c:valAx>
        <c:axId val="-212214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5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5"/>
  <sheetViews>
    <sheetView topLeftCell="IH1" workbookViewId="0">
      <selection activeCell="IT7" sqref="I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</row>
    <row r="5" spans="1:25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</row>
    <row r="6" spans="1:254">
      <c r="A6" s="10"/>
      <c r="B6" s="34">
        <f>SUM(D6:MI6)</f>
        <v>-637463.8200000003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</row>
    <row r="7" spans="1:25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</row>
    <row r="8" spans="1:254">
      <c r="A8" s="8">
        <f>B8/F2</f>
        <v>-2.1625184999443943E-2</v>
      </c>
      <c r="B8" s="7">
        <f>SUM(D8:MI8)</f>
        <v>-13641.16669764924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" si="120">IT6/IT7</f>
        <v>-115.67271810388301</v>
      </c>
    </row>
    <row r="9" spans="1:25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</row>
    <row r="10" spans="1:254">
      <c r="A10" s="10"/>
      <c r="B10" s="10">
        <f>B6/B8</f>
        <v>46.730887036946292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5"/>
  <sheetViews>
    <sheetView topLeftCell="EP1" workbookViewId="0">
      <selection activeCell="FB7" sqref="F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</row>
    <row r="6" spans="1:158">
      <c r="B6" s="15">
        <f>SUM(D6:MI6)</f>
        <v>-26546.549999999963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</row>
    <row r="7" spans="1:15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</row>
    <row r="8" spans="1:158">
      <c r="A8" s="8">
        <f>B8/F2</f>
        <v>-0.12779019857338642</v>
      </c>
      <c r="B8" s="7">
        <f>SUM(D8:MI8)</f>
        <v>-7322.3783782550418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" si="73">FB6/FB7</f>
        <v>440.41517857142861</v>
      </c>
    </row>
    <row r="9" spans="1:15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</row>
    <row r="10" spans="1:158">
      <c r="B10" s="10">
        <f>B6/B8</f>
        <v>3.6253999218114887</v>
      </c>
      <c r="CC10" s="1" t="s">
        <v>75</v>
      </c>
      <c r="CD10" s="1" t="s">
        <v>83</v>
      </c>
      <c r="EU10" t="s">
        <v>82</v>
      </c>
    </row>
    <row r="12" spans="1:158">
      <c r="C12" s="1" t="s">
        <v>26</v>
      </c>
      <c r="D12" s="1" t="s">
        <v>27</v>
      </c>
      <c r="E12" s="1" t="s">
        <v>28</v>
      </c>
    </row>
    <row r="13" spans="1:15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8">
      <c r="A14" s="1" t="s">
        <v>29</v>
      </c>
      <c r="B14" s="11">
        <v>42999</v>
      </c>
      <c r="C14">
        <v>1000</v>
      </c>
      <c r="D14">
        <v>18.510000000000002</v>
      </c>
    </row>
    <row r="15" spans="1:15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20"/>
  <sheetViews>
    <sheetView topLeftCell="KU1" workbookViewId="0">
      <selection activeCell="LG7" sqref="L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-199339.1099999999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</row>
    <row r="7" spans="1:3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</row>
    <row r="8" spans="1:319">
      <c r="A8" s="8">
        <f>B8/F2</f>
        <v>-0.16524749984462256</v>
      </c>
      <c r="B8" s="7">
        <f>SUM(D8:MI8)</f>
        <v>-15648.938235285757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" si="151">LG6/LG7</f>
        <v>-230.44631578947366</v>
      </c>
    </row>
    <row r="9" spans="1:31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</row>
    <row r="10" spans="1:319">
      <c r="B10">
        <f>B6/B8</f>
        <v>12.738187537255614</v>
      </c>
      <c r="HX10" t="s">
        <v>93</v>
      </c>
    </row>
    <row r="16" spans="1:31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4"/>
  <sheetViews>
    <sheetView topLeftCell="KT1" workbookViewId="0">
      <selection activeCell="LG7" sqref="L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9">
      <c r="C2" s="1" t="s">
        <v>11</v>
      </c>
      <c r="D2" s="1" t="s">
        <v>7</v>
      </c>
      <c r="E2">
        <v>4.05</v>
      </c>
      <c r="F2">
        <f>E2*10000</f>
        <v>40500</v>
      </c>
    </row>
    <row r="3" spans="1:319">
      <c r="C3" s="1" t="s">
        <v>1</v>
      </c>
    </row>
    <row r="4" spans="1:31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 s="27" customFormat="1">
      <c r="B6" s="28">
        <f>SUM(D6:MI6)</f>
        <v>-37490.229999999981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</row>
    <row r="7" spans="1:31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</row>
    <row r="8" spans="1:319">
      <c r="A8" s="8">
        <f>B8/F2</f>
        <v>-9.3736748692135122E-2</v>
      </c>
      <c r="B8" s="7">
        <f>SUM(D8:MI8)</f>
        <v>-3796.3383220314727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" si="152">LG6/LG7</f>
        <v>-34.837950138504155</v>
      </c>
    </row>
    <row r="9" spans="1:31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</row>
    <row r="10" spans="1:319">
      <c r="B10" s="10">
        <f>B6/B8</f>
        <v>9.8753658972992806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9">
      <c r="C12" s="17" t="s">
        <v>26</v>
      </c>
      <c r="D12" s="17" t="s">
        <v>27</v>
      </c>
    </row>
    <row r="13" spans="1:319">
      <c r="C13" s="10">
        <v>300</v>
      </c>
      <c r="D13" s="10">
        <v>27.286999999999999</v>
      </c>
    </row>
    <row r="14" spans="1:31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4"/>
  <sheetViews>
    <sheetView topLeftCell="KN1" workbookViewId="0">
      <selection activeCell="KX7" sqref="K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0">
      <c r="C2" s="1" t="s">
        <v>8</v>
      </c>
      <c r="D2" s="1" t="s">
        <v>7</v>
      </c>
      <c r="E2">
        <v>220.39</v>
      </c>
      <c r="F2">
        <f>E2*10000</f>
        <v>2203900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</row>
    <row r="6" spans="1:310">
      <c r="B6" s="15">
        <f>SUM(D6:MI6)</f>
        <v>-332755.11999999994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</row>
    <row r="7" spans="1:3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</row>
    <row r="8" spans="1:310">
      <c r="A8" s="8">
        <f>B8/F2</f>
        <v>-7.9497062057157286E-2</v>
      </c>
      <c r="B8" s="7">
        <f>SUM(D8:MI8)</f>
        <v>-175203.57506776895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" si="147">KX6/KX7</f>
        <v>-833.24840764331213</v>
      </c>
    </row>
    <row r="9" spans="1:31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</row>
    <row r="10" spans="1:310">
      <c r="T10" s="22" t="s">
        <v>49</v>
      </c>
      <c r="FE10" t="s">
        <v>82</v>
      </c>
      <c r="HJ10" t="s">
        <v>91</v>
      </c>
      <c r="JM10" t="s">
        <v>41</v>
      </c>
    </row>
    <row r="13" spans="1:310">
      <c r="C13" s="1" t="s">
        <v>26</v>
      </c>
      <c r="D13" s="1" t="s">
        <v>27</v>
      </c>
      <c r="E13" s="1" t="s">
        <v>47</v>
      </c>
    </row>
    <row r="14" spans="1:31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5"/>
  <sheetViews>
    <sheetView topLeftCell="KW1" workbookViewId="0">
      <selection activeCell="LG7" sqref="L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9">
      <c r="C2" s="1" t="s">
        <v>9</v>
      </c>
      <c r="D2" s="1" t="s">
        <v>7</v>
      </c>
      <c r="E2">
        <v>9.6</v>
      </c>
      <c r="F2">
        <f>E2*10000</f>
        <v>96000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-116842.05000000002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</row>
    <row r="7" spans="1:3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</row>
    <row r="8" spans="1:319">
      <c r="A8" s="8">
        <f>B8/F2</f>
        <v>-0.23935907577050125</v>
      </c>
      <c r="B8" s="7">
        <f>SUM(D8:MI8)</f>
        <v>-22978.47127396812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" si="151">LG6/LG7</f>
        <v>17.97043010752688</v>
      </c>
    </row>
    <row r="9" spans="1:31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</row>
    <row r="10" spans="1:319">
      <c r="KU10" s="1" t="s">
        <v>41</v>
      </c>
      <c r="KV10" s="1" t="s">
        <v>41</v>
      </c>
    </row>
    <row r="12" spans="1:319">
      <c r="C12" s="1" t="s">
        <v>26</v>
      </c>
      <c r="D12" s="1" t="s">
        <v>27</v>
      </c>
      <c r="E12" s="1" t="s">
        <v>30</v>
      </c>
    </row>
    <row r="13" spans="1:31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9">
      <c r="C14" s="12"/>
      <c r="D14" s="13"/>
      <c r="E14" s="13"/>
    </row>
    <row r="15" spans="1:3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5"/>
  <sheetViews>
    <sheetView topLeftCell="JV1" workbookViewId="0">
      <selection activeCell="KI7" sqref="K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5">
      <c r="C2" s="1" t="s">
        <v>15</v>
      </c>
      <c r="D2" s="1" t="s">
        <v>7</v>
      </c>
      <c r="E2">
        <v>3.89</v>
      </c>
      <c r="F2">
        <f>E2*10000</f>
        <v>38900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</row>
    <row r="5" spans="1:2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</row>
    <row r="6" spans="1:295">
      <c r="B6" s="15">
        <f>SUM(D6:MI6)</f>
        <v>-16283.290000000003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</row>
    <row r="7" spans="1:29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</row>
    <row r="8" spans="1:295">
      <c r="A8" s="8">
        <f>B8/F2</f>
        <v>-0.13746772869339305</v>
      </c>
      <c r="B8" s="7">
        <f>SUM(D8:MI8)</f>
        <v>-5347.4946461729896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" si="140">KI6/KI7</f>
        <v>-84.281786941580748</v>
      </c>
    </row>
    <row r="9" spans="1:29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</row>
    <row r="10" spans="1:29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5">
      <c r="C14" s="1" t="s">
        <v>26</v>
      </c>
      <c r="D14" s="17" t="s">
        <v>27</v>
      </c>
      <c r="E14" s="1" t="s">
        <v>30</v>
      </c>
    </row>
    <row r="15" spans="1:29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8"/>
  <sheetViews>
    <sheetView topLeftCell="KV1" workbookViewId="0">
      <selection activeCell="LG7" sqref="LG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-86254.920000000086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</row>
    <row r="7" spans="1:3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</row>
    <row r="8" spans="1:319">
      <c r="A8" s="8">
        <f>B8/F2</f>
        <v>-3.3209853395728739E-2</v>
      </c>
      <c r="B8" s="7">
        <f>SUM(D8:MI8)</f>
        <v>-26342.055713492031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" si="149">LG6/LG7</f>
        <v>-20.729613733905577</v>
      </c>
    </row>
    <row r="9" spans="1:31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</row>
    <row r="14" spans="1:319">
      <c r="C14" s="1" t="s">
        <v>26</v>
      </c>
      <c r="D14" s="1" t="s">
        <v>27</v>
      </c>
      <c r="E14" s="1" t="s">
        <v>30</v>
      </c>
    </row>
    <row r="15" spans="1:31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5"/>
  <sheetViews>
    <sheetView topLeftCell="KY1" workbookViewId="0">
      <selection activeCell="LF7" sqref="L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8">
      <c r="C2" s="1" t="s">
        <v>14</v>
      </c>
      <c r="D2" s="1" t="s">
        <v>7</v>
      </c>
      <c r="E2">
        <v>19.88</v>
      </c>
      <c r="F2">
        <f>E2*10000</f>
        <v>198800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</row>
    <row r="6" spans="1:318">
      <c r="B6" s="15">
        <f>SUM(D6:MI6)</f>
        <v>-58952.689999999988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</row>
    <row r="7" spans="1:31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</row>
    <row r="8" spans="1:318">
      <c r="A8" s="8">
        <f>B8/F2</f>
        <v>-7.0090105380494136E-2</v>
      </c>
      <c r="B8" s="7">
        <f>SUM(D8:MI8)</f>
        <v>-13933.912949642234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" si="150">LF6/LF7</f>
        <v>-32.658333333333331</v>
      </c>
    </row>
    <row r="9" spans="1:31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</row>
    <row r="10" spans="1:31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8">
      <c r="C13" s="17" t="s">
        <v>26</v>
      </c>
      <c r="D13" s="17" t="s">
        <v>27</v>
      </c>
      <c r="E13" s="1" t="s">
        <v>35</v>
      </c>
    </row>
    <row r="14" spans="1:31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4"/>
  <sheetViews>
    <sheetView topLeftCell="KX1" workbookViewId="0">
      <selection activeCell="LG7" sqref="L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-125216.30000000002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</row>
    <row r="7" spans="1:3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</row>
    <row r="8" spans="1:319">
      <c r="A8" s="8">
        <f>B8/F2</f>
        <v>-2.0264391831690241E-2</v>
      </c>
      <c r="B8" s="7">
        <f>SUM(D8:MI8)</f>
        <v>-36178.018737116588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" si="151">LG6/LG7</f>
        <v>-246.13680781758958</v>
      </c>
    </row>
    <row r="9" spans="1:31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</row>
    <row r="10" spans="1:319">
      <c r="B10">
        <f>B6/B8</f>
        <v>3.4611154610170849</v>
      </c>
      <c r="U10" s="1" t="s">
        <v>51</v>
      </c>
      <c r="V10" s="1" t="s">
        <v>41</v>
      </c>
      <c r="HV10" t="s">
        <v>92</v>
      </c>
    </row>
    <row r="12" spans="1:319">
      <c r="C12" s="1" t="s">
        <v>26</v>
      </c>
      <c r="D12" s="1" t="s">
        <v>27</v>
      </c>
    </row>
    <row r="13" spans="1:319">
      <c r="C13">
        <v>800</v>
      </c>
      <c r="D13">
        <v>9.1660000000000004</v>
      </c>
    </row>
    <row r="14" spans="1:31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D2" workbookViewId="0">
      <selection activeCell="IP7" sqref="IP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0">
      <c r="C2" s="1" t="s">
        <v>13</v>
      </c>
      <c r="D2" s="1" t="s">
        <v>7</v>
      </c>
      <c r="E2">
        <v>6.98</v>
      </c>
      <c r="F2">
        <f>E2*10000</f>
        <v>69800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</row>
    <row r="6" spans="1:250">
      <c r="B6" s="15">
        <f>SUM(D6:MI6)</f>
        <v>-206464.29999999996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</row>
    <row r="7" spans="1:25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</row>
    <row r="8" spans="1:250">
      <c r="A8" s="8">
        <f>B8/F2</f>
        <v>-0.32777376044977535</v>
      </c>
      <c r="B8" s="7">
        <f>SUM(D8:MI8)</f>
        <v>-22878.608479394319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" si="116">IP6/IP7</f>
        <v>68.972668810289392</v>
      </c>
    </row>
    <row r="9" spans="1:25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</row>
    <row r="10" spans="1:25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0">
      <c r="C12" s="1" t="s">
        <v>26</v>
      </c>
      <c r="D12" s="1" t="s">
        <v>27</v>
      </c>
    </row>
    <row r="13" spans="1:250">
      <c r="C13">
        <v>400</v>
      </c>
      <c r="D13">
        <v>27.524999999999999</v>
      </c>
      <c r="G13" s="1" t="s">
        <v>31</v>
      </c>
    </row>
    <row r="14" spans="1:25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3"/>
  <sheetViews>
    <sheetView topLeftCell="KG1" workbookViewId="0">
      <selection activeCell="KS7" sqref="K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5">
      <c r="C2" s="1" t="s">
        <v>53</v>
      </c>
      <c r="D2" s="1" t="s">
        <v>7</v>
      </c>
      <c r="E2">
        <v>12.56</v>
      </c>
      <c r="F2">
        <f>E2*10000</f>
        <v>125600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</row>
    <row r="6" spans="1:305">
      <c r="B6" s="15">
        <f>SUM(D6:MI6)</f>
        <v>527521.86999999988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</row>
    <row r="7" spans="1:30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</row>
    <row r="8" spans="1:305">
      <c r="A8" s="8">
        <f>B8/F2</f>
        <v>7.0311771773505583E-3</v>
      </c>
      <c r="B8" s="7">
        <f>SUM(D8:MI8)</f>
        <v>883.1158534752301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" si="144">KS6/KS7</f>
        <v>-4.783798576902025E-2</v>
      </c>
    </row>
    <row r="9" spans="1:30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</row>
    <row r="10" spans="1:305">
      <c r="B10">
        <f>B6/B8</f>
        <v>597.34163748063202</v>
      </c>
      <c r="GM10" t="s">
        <v>89</v>
      </c>
      <c r="JX10" s="1" t="s">
        <v>95</v>
      </c>
    </row>
    <row r="12" spans="1:305">
      <c r="C12" s="17" t="s">
        <v>26</v>
      </c>
      <c r="D12" s="17" t="s">
        <v>27</v>
      </c>
    </row>
    <row r="13" spans="1:30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4"/>
  <sheetViews>
    <sheetView topLeftCell="KR1" workbookViewId="0">
      <selection activeCell="LG7" sqref="L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9">
      <c r="C2" s="1" t="s">
        <v>19</v>
      </c>
      <c r="D2" s="1" t="s">
        <v>7</v>
      </c>
      <c r="E2">
        <v>19.34</v>
      </c>
      <c r="F2">
        <f>E2*10000</f>
        <v>193400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-38890.71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</row>
    <row r="7" spans="1:3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</row>
    <row r="8" spans="1:319">
      <c r="A8" s="8">
        <f>B8/F2</f>
        <v>-7.8771812105983316E-2</v>
      </c>
      <c r="B8" s="7">
        <f>SUM(D8:MI8)</f>
        <v>-15234.468461297172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" si="151">LG6/LG7</f>
        <v>-4.2450980392156863</v>
      </c>
    </row>
    <row r="9" spans="1:31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</row>
    <row r="10" spans="1:319">
      <c r="DY10" s="1" t="s">
        <v>41</v>
      </c>
    </row>
    <row r="12" spans="1:319">
      <c r="C12" s="17" t="s">
        <v>26</v>
      </c>
      <c r="D12" s="17" t="s">
        <v>27</v>
      </c>
    </row>
    <row r="13" spans="1:319">
      <c r="C13" s="10">
        <v>600</v>
      </c>
      <c r="D13" s="10">
        <v>7.2480000000000002</v>
      </c>
    </row>
    <row r="14" spans="1:31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4"/>
  <sheetViews>
    <sheetView topLeftCell="KS1" workbookViewId="0">
      <selection activeCell="LG7" sqref="L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9">
      <c r="C2" s="1" t="s">
        <v>21</v>
      </c>
      <c r="D2" s="1" t="s">
        <v>7</v>
      </c>
      <c r="E2">
        <v>5.4</v>
      </c>
      <c r="F2">
        <f>E2*10000</f>
        <v>54000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-7827.4400000000005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</row>
    <row r="7" spans="1:3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</row>
    <row r="8" spans="1:319">
      <c r="A8" s="8">
        <f>B8/F2</f>
        <v>-2.8958685597373527E-2</v>
      </c>
      <c r="B8" s="7">
        <f>SUM(D8:MI8)</f>
        <v>-1563.7690222581705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" si="151">LG6/LG7</f>
        <v>-8.7243243243243249</v>
      </c>
    </row>
    <row r="9" spans="1:31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</row>
    <row r="12" spans="1:319">
      <c r="C12" s="17" t="s">
        <v>26</v>
      </c>
      <c r="D12" s="17" t="s">
        <v>27</v>
      </c>
    </row>
    <row r="13" spans="1:319">
      <c r="C13" s="10">
        <v>300</v>
      </c>
      <c r="D13" s="10">
        <v>8.4870000000000001</v>
      </c>
    </row>
    <row r="14" spans="1:31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3"/>
  <sheetViews>
    <sheetView tabSelected="1" topLeftCell="JX1" workbookViewId="0">
      <selection activeCell="KN7" sqref="K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0">
      <c r="C2" s="1" t="s">
        <v>58</v>
      </c>
      <c r="D2" s="1" t="s">
        <v>7</v>
      </c>
      <c r="E2">
        <v>7.83</v>
      </c>
      <c r="F2">
        <f>E2*10000</f>
        <v>78300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</row>
    <row r="6" spans="1:300">
      <c r="B6" s="15">
        <f>SUM(D6:MI6)</f>
        <v>-43009.760000000009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</row>
    <row r="7" spans="1:30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</row>
    <row r="8" spans="1:300">
      <c r="A8" s="8">
        <f>B8/F2</f>
        <v>-4.6230981045554703E-2</v>
      </c>
      <c r="B8" s="7">
        <f>SUM(D8:MI8)</f>
        <v>-3619.8858158669332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" si="142">KN6/KN7</f>
        <v>-0.2989392478302797</v>
      </c>
    </row>
    <row r="9" spans="1:30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</row>
    <row r="10" spans="1:300">
      <c r="GF10" t="s">
        <v>88</v>
      </c>
    </row>
    <row r="11" spans="1:300">
      <c r="GF11" t="s">
        <v>87</v>
      </c>
    </row>
    <row r="12" spans="1:300">
      <c r="C12" s="17" t="s">
        <v>26</v>
      </c>
      <c r="D12" s="17" t="s">
        <v>27</v>
      </c>
    </row>
    <row r="13" spans="1:30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W13"/>
  <sheetViews>
    <sheetView topLeftCell="GJ1" workbookViewId="0">
      <selection activeCell="GW7" sqref="G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5">
      <c r="C2" s="1" t="s">
        <v>80</v>
      </c>
      <c r="D2" s="1" t="s">
        <v>7</v>
      </c>
      <c r="E2">
        <v>6.54</v>
      </c>
      <c r="F2">
        <f>E2*10000</f>
        <v>65400</v>
      </c>
    </row>
    <row r="3" spans="1:205">
      <c r="C3" s="1" t="s">
        <v>1</v>
      </c>
    </row>
    <row r="4" spans="1:2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</row>
    <row r="5" spans="1:20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</row>
    <row r="6" spans="1:205">
      <c r="B6" s="15">
        <f>SUM(D6:MI6)</f>
        <v>-176112.02000000016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</row>
    <row r="7" spans="1:20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</row>
    <row r="8" spans="1:205">
      <c r="A8" s="8">
        <f>B8/F2</f>
        <v>-4.8543318021231636E-2</v>
      </c>
      <c r="B8" s="7">
        <f>SUM(D8:MI8)</f>
        <v>-3174.732998588549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" si="96">GW6/GW7</f>
        <v>0.32122715993683737</v>
      </c>
    </row>
    <row r="9" spans="1:20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</row>
    <row r="12" spans="1:205">
      <c r="C12" s="17" t="s">
        <v>26</v>
      </c>
      <c r="D12" s="17" t="s">
        <v>27</v>
      </c>
    </row>
    <row r="13" spans="1:2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3"/>
  <sheetViews>
    <sheetView topLeftCell="EU1" workbookViewId="0">
      <selection activeCell="FH7" sqref="F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4">
      <c r="C2" s="1" t="s">
        <v>81</v>
      </c>
      <c r="D2" s="1" t="s">
        <v>7</v>
      </c>
      <c r="E2">
        <v>10.41</v>
      </c>
      <c r="F2">
        <f>E2*10000</f>
        <v>104100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</row>
    <row r="6" spans="1:164">
      <c r="B6" s="15">
        <f>SUM(D6:MI6)</f>
        <v>-124584.36999999997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</row>
    <row r="7" spans="1:16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</row>
    <row r="8" spans="1:164">
      <c r="A8" s="8">
        <f>B8/F2</f>
        <v>-1.3062875049257397E-2</v>
      </c>
      <c r="B8" s="7">
        <f>SUM(D8:MI8)</f>
        <v>-1359.845292627695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</row>
    <row r="9" spans="1:16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</row>
    <row r="10" spans="1:164">
      <c r="FE10" t="s">
        <v>82</v>
      </c>
    </row>
    <row r="12" spans="1:164">
      <c r="C12" s="17" t="s">
        <v>26</v>
      </c>
      <c r="D12" s="17" t="s">
        <v>27</v>
      </c>
    </row>
    <row r="13" spans="1:16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7"/>
  <sheetViews>
    <sheetView topLeftCell="KV1" workbookViewId="0">
      <selection activeCell="LG7" sqref="L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9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-236272.72999999992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</row>
    <row r="7" spans="1:31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</row>
    <row r="8" spans="1:319">
      <c r="A8" s="8">
        <f>B8/F2</f>
        <v>-3.6546051672238919E-3</v>
      </c>
      <c r="B8" s="7">
        <f>SUM(D8:MI8)</f>
        <v>-34922.676056958066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" si="153">LG6/LG7</f>
        <v>547.53184165232358</v>
      </c>
    </row>
    <row r="9" spans="1:31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</row>
    <row r="10" spans="1:319">
      <c r="B10" s="10">
        <f>B6/B8</f>
        <v>6.7655963596445083</v>
      </c>
      <c r="GS10" t="s">
        <v>85</v>
      </c>
      <c r="JK10" t="s">
        <v>94</v>
      </c>
    </row>
    <row r="12" spans="1:319">
      <c r="C12" s="17" t="s">
        <v>26</v>
      </c>
      <c r="D12" s="17" t="s">
        <v>27</v>
      </c>
    </row>
    <row r="13" spans="1:319">
      <c r="C13" s="10">
        <v>1000</v>
      </c>
      <c r="D13" s="10">
        <v>7.5910000000000002</v>
      </c>
    </row>
    <row r="14" spans="1:319">
      <c r="C14">
        <v>900</v>
      </c>
      <c r="D14">
        <v>5.9</v>
      </c>
    </row>
    <row r="15" spans="1:319">
      <c r="A15" s="1" t="s">
        <v>28</v>
      </c>
      <c r="B15" s="38">
        <v>11232</v>
      </c>
      <c r="C15">
        <v>1900</v>
      </c>
      <c r="D15">
        <v>6</v>
      </c>
    </row>
    <row r="16" spans="1:31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7"/>
  <sheetViews>
    <sheetView topLeftCell="KU1" workbookViewId="0">
      <selection activeCell="LG7" sqref="L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9">
      <c r="C2" s="1" t="s">
        <v>17</v>
      </c>
      <c r="D2" s="1" t="s">
        <v>7</v>
      </c>
      <c r="E2">
        <v>220.9</v>
      </c>
      <c r="F2">
        <f>E2*10000</f>
        <v>2209000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-64809.690000000104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</row>
    <row r="7" spans="1:31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</row>
    <row r="8" spans="1:319">
      <c r="A8" s="8">
        <f>B8/F2</f>
        <v>-4.9615822416403136E-3</v>
      </c>
      <c r="B8" s="7">
        <f>SUM(D8:MI8)</f>
        <v>-10960.135171783453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" si="149">LG6/LG7</f>
        <v>-513.85818713450294</v>
      </c>
    </row>
    <row r="9" spans="1:31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</row>
    <row r="10" spans="1:319">
      <c r="B10" s="10">
        <f>B6/B8</f>
        <v>5.9132199543351209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9">
      <c r="AB11" s="1" t="s">
        <v>61</v>
      </c>
    </row>
    <row r="13" spans="1:319">
      <c r="C13" s="17" t="s">
        <v>26</v>
      </c>
      <c r="D13" s="17" t="s">
        <v>27</v>
      </c>
      <c r="E13" s="1" t="s">
        <v>28</v>
      </c>
    </row>
    <row r="14" spans="1:31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7"/>
  <sheetViews>
    <sheetView topLeftCell="KU1" workbookViewId="0">
      <selection activeCell="LG7" sqref="L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9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-33178.920000000071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</row>
    <row r="7" spans="1:31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</row>
    <row r="8" spans="1:319">
      <c r="A8" s="8">
        <f>B8/F2</f>
        <v>-2.6136476294060565E-3</v>
      </c>
      <c r="B8" s="7">
        <f>SUM(D8:MI8)</f>
        <v>-7723.8514744207787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" si="151">LG6/LG7</f>
        <v>-242.26490066225165</v>
      </c>
    </row>
    <row r="9" spans="1:31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</row>
    <row r="10" spans="1:319">
      <c r="B10">
        <f>B6/B8</f>
        <v>4.2956444864170829</v>
      </c>
      <c r="AJ10" t="s">
        <v>65</v>
      </c>
      <c r="HN10" t="s">
        <v>90</v>
      </c>
    </row>
    <row r="12" spans="1:319">
      <c r="C12" s="17" t="s">
        <v>26</v>
      </c>
      <c r="D12" s="17" t="s">
        <v>27</v>
      </c>
      <c r="E12" s="1" t="s">
        <v>30</v>
      </c>
    </row>
    <row r="13" spans="1:31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9">
      <c r="A14" s="1" t="s">
        <v>29</v>
      </c>
      <c r="B14" s="16">
        <v>43040</v>
      </c>
      <c r="C14">
        <v>1700</v>
      </c>
      <c r="D14">
        <v>8.23</v>
      </c>
    </row>
    <row r="15" spans="1:319">
      <c r="A15" s="1" t="s">
        <v>29</v>
      </c>
      <c r="B15" s="16">
        <v>43054</v>
      </c>
      <c r="C15">
        <v>2400</v>
      </c>
      <c r="D15">
        <v>8.34</v>
      </c>
    </row>
    <row r="16" spans="1:31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9"/>
  <sheetViews>
    <sheetView topLeftCell="KU1" workbookViewId="0">
      <selection activeCell="LG7" sqref="L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9">
      <c r="C2" s="1" t="s">
        <v>20</v>
      </c>
      <c r="D2" s="1" t="s">
        <v>7</v>
      </c>
      <c r="E2">
        <v>16.73</v>
      </c>
      <c r="F2">
        <f>E2*10000</f>
        <v>167300</v>
      </c>
    </row>
    <row r="3" spans="1:319">
      <c r="C3" s="1" t="s">
        <v>1</v>
      </c>
    </row>
    <row r="4" spans="1:3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</row>
    <row r="5" spans="1:3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</row>
    <row r="6" spans="1:319">
      <c r="B6" s="15">
        <f>SUM(D6:MI6)</f>
        <v>-68797.530000000013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</row>
    <row r="7" spans="1:31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</row>
    <row r="8" spans="1:319">
      <c r="A8" s="8">
        <f>B8/F2</f>
        <v>-6.2305126328502679E-2</v>
      </c>
      <c r="B8" s="7">
        <f>SUM(D8:MI8)</f>
        <v>-10423.647634758498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" si="153">LG6/LG7</f>
        <v>650.43489583333337</v>
      </c>
    </row>
    <row r="9" spans="1:31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</row>
    <row r="10" spans="1:319">
      <c r="B10" s="10">
        <f>B6/B8</f>
        <v>6.6001396450306968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9">
      <c r="C12" s="17" t="s">
        <v>26</v>
      </c>
      <c r="D12" s="17" t="s">
        <v>27</v>
      </c>
    </row>
    <row r="13" spans="1:319">
      <c r="C13" s="10">
        <v>400</v>
      </c>
      <c r="D13" s="10">
        <v>8.4030000000000005</v>
      </c>
    </row>
    <row r="14" spans="1:319">
      <c r="A14" s="1" t="s">
        <v>29</v>
      </c>
      <c r="B14" s="23">
        <v>42991</v>
      </c>
      <c r="C14">
        <v>2000</v>
      </c>
      <c r="D14">
        <v>4.75</v>
      </c>
    </row>
    <row r="15" spans="1:319">
      <c r="A15" s="1" t="s">
        <v>29</v>
      </c>
      <c r="B15" s="11">
        <v>42993</v>
      </c>
      <c r="C15">
        <v>2000</v>
      </c>
      <c r="D15">
        <v>4.71</v>
      </c>
    </row>
    <row r="16" spans="1:31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15"/>
  <sheetViews>
    <sheetView topLeftCell="JW1" workbookViewId="0">
      <selection activeCell="KJ7" sqref="K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6">
      <c r="C2" s="1" t="s">
        <v>33</v>
      </c>
      <c r="D2" s="1" t="s">
        <v>7</v>
      </c>
      <c r="E2">
        <v>11.94</v>
      </c>
      <c r="F2">
        <f>E2*10000</f>
        <v>119400</v>
      </c>
    </row>
    <row r="3" spans="1:296">
      <c r="C3" s="1" t="s">
        <v>1</v>
      </c>
    </row>
    <row r="4" spans="1:2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</row>
    <row r="5" spans="1:29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</row>
    <row r="6" spans="1:296">
      <c r="B6" s="15">
        <f>SUM(D6:MI6)</f>
        <v>-54745.610000000022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</row>
    <row r="7" spans="1:29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</row>
    <row r="8" spans="1:296">
      <c r="A8" s="8">
        <f>B8/F2</f>
        <v>-0.12613198693914349</v>
      </c>
      <c r="B8" s="7">
        <f>SUM(D8:MI8)</f>
        <v>-15060.159240533732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" si="140">KJ6/KJ7</f>
        <v>-190.08602150537635</v>
      </c>
    </row>
    <row r="9" spans="1:29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</row>
    <row r="10" spans="1:296">
      <c r="B10">
        <f>B6/B8</f>
        <v>3.6351282297636476</v>
      </c>
      <c r="DF10" t="s">
        <v>82</v>
      </c>
    </row>
    <row r="12" spans="1:296">
      <c r="C12" s="17" t="s">
        <v>26</v>
      </c>
      <c r="D12" s="17" t="s">
        <v>27</v>
      </c>
    </row>
    <row r="13" spans="1:296">
      <c r="C13" s="10">
        <v>800</v>
      </c>
      <c r="D13" s="10">
        <v>14.318</v>
      </c>
    </row>
    <row r="14" spans="1:29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2018-11-27T14:57:28Z</dcterms:modified>
</cp:coreProperties>
</file>