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7600" windowHeight="158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P8" i="20" l="1"/>
  <c r="HP9" i="20"/>
  <c r="II8" i="16"/>
  <c r="II9" i="16"/>
  <c r="II8" i="14"/>
  <c r="II9" i="14"/>
  <c r="FR8" i="8"/>
  <c r="FR9" i="8"/>
  <c r="II8" i="11"/>
  <c r="II9" i="11"/>
  <c r="IH8" i="9"/>
  <c r="IH9" i="9"/>
  <c r="II8" i="2"/>
  <c r="II9" i="2"/>
  <c r="HK8" i="10"/>
  <c r="HK9" i="10"/>
  <c r="II8" i="4"/>
  <c r="II9" i="4"/>
  <c r="HZ8" i="3"/>
  <c r="HZ9" i="3"/>
  <c r="II8" i="6"/>
  <c r="II9" i="6"/>
  <c r="II8" i="7"/>
  <c r="II9" i="7"/>
  <c r="II8" i="15"/>
  <c r="II9" i="15"/>
  <c r="II8" i="13"/>
  <c r="II9" i="13"/>
  <c r="HL8" i="18"/>
  <c r="HL9" i="18"/>
  <c r="II8" i="12"/>
  <c r="II9" i="12"/>
  <c r="II8" i="5"/>
  <c r="II9" i="5"/>
  <c r="DY8" i="23"/>
  <c r="DY9" i="23"/>
  <c r="DY8" i="22"/>
  <c r="DY9" i="22"/>
  <c r="HU8" i="19"/>
  <c r="HU9" i="19"/>
  <c r="GY8" i="21"/>
  <c r="GY9" i="21"/>
  <c r="HO8" i="20"/>
  <c r="HO9" i="20"/>
  <c r="IH8" i="16"/>
  <c r="IH9" i="16"/>
  <c r="IH8" i="14"/>
  <c r="IH9" i="14"/>
  <c r="FQ8" i="8"/>
  <c r="FQ9" i="8"/>
  <c r="IH8" i="11"/>
  <c r="IH9" i="11"/>
  <c r="IG8" i="9"/>
  <c r="IG9" i="9"/>
  <c r="IH8" i="2"/>
  <c r="IH9" i="2"/>
  <c r="HJ8" i="10"/>
  <c r="HJ9" i="10"/>
  <c r="IH8" i="4"/>
  <c r="IH9" i="4"/>
  <c r="HY8" i="3"/>
  <c r="HY9" i="3"/>
  <c r="IH8" i="6"/>
  <c r="IH9" i="6"/>
  <c r="IH8" i="7"/>
  <c r="IH9" i="7"/>
  <c r="IH8" i="15"/>
  <c r="IH9" i="15"/>
  <c r="IH8" i="13"/>
  <c r="IH9" i="13"/>
  <c r="HK8" i="18"/>
  <c r="HK9" i="18"/>
  <c r="IH8" i="12"/>
  <c r="IH9" i="12"/>
  <c r="IH8" i="5"/>
  <c r="IH9" i="5"/>
  <c r="DX8" i="23"/>
  <c r="DX9" i="23"/>
  <c r="DX8" i="22"/>
  <c r="DX9" i="22"/>
  <c r="HT8" i="19"/>
  <c r="HT9" i="19"/>
  <c r="GX8" i="21"/>
  <c r="GX9" i="21"/>
  <c r="HN8" i="20"/>
  <c r="HN9" i="20"/>
  <c r="IG8" i="16"/>
  <c r="IG9" i="16"/>
  <c r="IG8" i="14"/>
  <c r="IG9" i="14"/>
  <c r="FP8" i="8"/>
  <c r="FP9" i="8"/>
  <c r="IG8" i="11"/>
  <c r="IG9" i="11"/>
  <c r="IF8" i="9"/>
  <c r="IF9" i="9"/>
  <c r="IG8" i="2"/>
  <c r="IG9" i="2"/>
  <c r="HI8" i="10"/>
  <c r="HI9" i="10"/>
  <c r="IG8" i="4"/>
  <c r="IG9" i="4"/>
  <c r="HX8" i="3"/>
  <c r="HX9" i="3"/>
  <c r="IG8" i="6"/>
  <c r="IG9" i="6"/>
  <c r="IG8" i="7"/>
  <c r="IG9" i="7"/>
  <c r="IG8" i="15"/>
  <c r="IG9" i="15"/>
  <c r="IG8" i="13"/>
  <c r="IG9" i="13"/>
  <c r="HJ8" i="18"/>
  <c r="HJ9" i="18"/>
  <c r="IG8" i="12"/>
  <c r="IG9" i="12"/>
  <c r="IG8" i="5"/>
  <c r="IG9" i="5"/>
  <c r="DW8" i="23"/>
  <c r="DW9" i="23"/>
  <c r="DW8" i="22"/>
  <c r="DW9" i="22"/>
  <c r="HS8" i="19"/>
  <c r="HS9" i="19"/>
  <c r="GW8" i="21"/>
  <c r="GW9" i="21"/>
  <c r="HM8" i="20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<sst xmlns="http://schemas.openxmlformats.org/spreadsheetml/2006/main" count="343" uniqueCount="94">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</sst>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369432"/>
        <c:axId val="-2124367064"/>
      </c:lineChart>
      <c:catAx>
        <c:axId val="-212436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67064"/>
        <c:crosses val="autoZero"/>
        <c:auto val="1"/>
        <c:lblAlgn val="ctr"/>
        <c:lblOffset val="100"/>
        <c:tickLblSkip val="2"/>
        <c:noMultiLvlLbl val="0"/>
      </c:catAx>
      <c:valAx>
        <c:axId val="-2124367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6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760200"/>
        <c:axId val="-2112763224"/>
      </c:lineChart>
      <c:catAx>
        <c:axId val="-211276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763224"/>
        <c:crosses val="autoZero"/>
        <c:auto val="1"/>
        <c:lblAlgn val="ctr"/>
        <c:lblOffset val="100"/>
        <c:noMultiLvlLbl val="0"/>
      </c:catAx>
      <c:valAx>
        <c:axId val="-2112763224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276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787656"/>
        <c:axId val="-2112790680"/>
      </c:lineChart>
      <c:catAx>
        <c:axId val="-211278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790680"/>
        <c:crosses val="autoZero"/>
        <c:auto val="1"/>
        <c:lblAlgn val="ctr"/>
        <c:lblOffset val="100"/>
        <c:noMultiLvlLbl val="0"/>
      </c:catAx>
      <c:valAx>
        <c:axId val="-211279068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278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815768"/>
        <c:axId val="-2125758248"/>
      </c:lineChart>
      <c:catAx>
        <c:axId val="-212581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758248"/>
        <c:crosses val="autoZero"/>
        <c:auto val="1"/>
        <c:lblAlgn val="ctr"/>
        <c:lblOffset val="100"/>
        <c:noMultiLvlLbl val="0"/>
      </c:catAx>
      <c:valAx>
        <c:axId val="-2125758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81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917928"/>
        <c:axId val="-2122931960"/>
      </c:lineChart>
      <c:catAx>
        <c:axId val="-212291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931960"/>
        <c:crosses val="autoZero"/>
        <c:auto val="1"/>
        <c:lblAlgn val="ctr"/>
        <c:lblOffset val="100"/>
        <c:noMultiLvlLbl val="0"/>
      </c:catAx>
      <c:valAx>
        <c:axId val="-212293196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91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851016"/>
        <c:axId val="-2112853992"/>
      </c:lineChart>
      <c:catAx>
        <c:axId val="-211285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853992"/>
        <c:crosses val="autoZero"/>
        <c:auto val="1"/>
        <c:lblAlgn val="ctr"/>
        <c:lblOffset val="100"/>
        <c:noMultiLvlLbl val="0"/>
      </c:catAx>
      <c:valAx>
        <c:axId val="-21128539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2851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普邦股份!$D$9:$JD$9</c:f>
              <c:numCache>
                <c:formatCode>[Red]0.00;[Green]\-0.00</c:formatCode>
                <c:ptCount val="261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871672"/>
        <c:axId val="-2112874744"/>
      </c:lineChart>
      <c:catAx>
        <c:axId val="-211287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874744"/>
        <c:crosses val="autoZero"/>
        <c:auto val="1"/>
        <c:lblAlgn val="ctr"/>
        <c:lblOffset val="100"/>
        <c:noMultiLvlLbl val="0"/>
      </c:catAx>
      <c:valAx>
        <c:axId val="-211287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87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普邦股份!$D$7:$JD$7</c:f>
              <c:numCache>
                <c:formatCode>#,##0.00;[Red]#,##0.00</c:formatCode>
                <c:ptCount val="261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396392"/>
        <c:axId val="-2111393384"/>
      </c:lineChart>
      <c:catAx>
        <c:axId val="-211139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393384"/>
        <c:crosses val="autoZero"/>
        <c:auto val="1"/>
        <c:lblAlgn val="ctr"/>
        <c:lblOffset val="100"/>
        <c:noMultiLvlLbl val="0"/>
      </c:catAx>
      <c:valAx>
        <c:axId val="-211139338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139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683064"/>
        <c:axId val="-2113686136"/>
      </c:lineChart>
      <c:catAx>
        <c:axId val="-211368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686136"/>
        <c:crosses val="autoZero"/>
        <c:auto val="1"/>
        <c:lblAlgn val="ctr"/>
        <c:lblOffset val="100"/>
        <c:noMultiLvlLbl val="0"/>
      </c:catAx>
      <c:valAx>
        <c:axId val="-2113686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68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747000"/>
        <c:axId val="-2113750024"/>
      </c:lineChart>
      <c:catAx>
        <c:axId val="-211374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750024"/>
        <c:crosses val="autoZero"/>
        <c:auto val="1"/>
        <c:lblAlgn val="ctr"/>
        <c:lblOffset val="100"/>
        <c:noMultiLvlLbl val="0"/>
      </c:catAx>
      <c:valAx>
        <c:axId val="-2113750024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74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770520"/>
        <c:axId val="-2113773544"/>
      </c:lineChart>
      <c:catAx>
        <c:axId val="-211377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773544"/>
        <c:crosses val="autoZero"/>
        <c:auto val="1"/>
        <c:lblAlgn val="ctr"/>
        <c:lblOffset val="100"/>
        <c:noMultiLvlLbl val="0"/>
      </c:catAx>
      <c:valAx>
        <c:axId val="-211377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77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867352"/>
        <c:axId val="-2111864392"/>
      </c:lineChart>
      <c:catAx>
        <c:axId val="-211186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864392"/>
        <c:crosses val="autoZero"/>
        <c:auto val="1"/>
        <c:lblAlgn val="ctr"/>
        <c:lblOffset val="100"/>
        <c:tickLblSkip val="2"/>
        <c:noMultiLvlLbl val="0"/>
      </c:catAx>
      <c:valAx>
        <c:axId val="-211186439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1867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823336"/>
        <c:axId val="-2113826360"/>
      </c:lineChart>
      <c:catAx>
        <c:axId val="-211382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826360"/>
        <c:crosses val="autoZero"/>
        <c:auto val="1"/>
        <c:lblAlgn val="ctr"/>
        <c:lblOffset val="100"/>
        <c:noMultiLvlLbl val="0"/>
      </c:catAx>
      <c:valAx>
        <c:axId val="-2113826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82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869496"/>
        <c:axId val="-2113872520"/>
      </c:lineChart>
      <c:catAx>
        <c:axId val="-211386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872520"/>
        <c:crosses val="autoZero"/>
        <c:auto val="1"/>
        <c:lblAlgn val="ctr"/>
        <c:lblOffset val="100"/>
        <c:noMultiLvlLbl val="0"/>
      </c:catAx>
      <c:valAx>
        <c:axId val="-211387252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869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918776"/>
        <c:axId val="-2113921848"/>
      </c:lineChart>
      <c:catAx>
        <c:axId val="-211391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921848"/>
        <c:crosses val="autoZero"/>
        <c:auto val="1"/>
        <c:lblAlgn val="ctr"/>
        <c:lblOffset val="100"/>
        <c:noMultiLvlLbl val="0"/>
      </c:catAx>
      <c:valAx>
        <c:axId val="-211392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91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349400"/>
        <c:axId val="-2110346392"/>
      </c:lineChart>
      <c:catAx>
        <c:axId val="-211034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346392"/>
        <c:crosses val="autoZero"/>
        <c:auto val="1"/>
        <c:lblAlgn val="ctr"/>
        <c:lblOffset val="100"/>
        <c:noMultiLvlLbl val="0"/>
      </c:catAx>
      <c:valAx>
        <c:axId val="-21103463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034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328440"/>
        <c:axId val="-2110325384"/>
      </c:lineChart>
      <c:catAx>
        <c:axId val="-211032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325384"/>
        <c:crosses val="autoZero"/>
        <c:auto val="1"/>
        <c:lblAlgn val="ctr"/>
        <c:lblOffset val="100"/>
        <c:noMultiLvlLbl val="0"/>
      </c:catAx>
      <c:valAx>
        <c:axId val="-211032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032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266056"/>
        <c:axId val="-2110263048"/>
      </c:lineChart>
      <c:catAx>
        <c:axId val="-211026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263048"/>
        <c:crosses val="autoZero"/>
        <c:auto val="1"/>
        <c:lblAlgn val="ctr"/>
        <c:lblOffset val="100"/>
        <c:noMultiLvlLbl val="0"/>
      </c:catAx>
      <c:valAx>
        <c:axId val="-211026304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026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285288"/>
        <c:axId val="-2111282504"/>
      </c:lineChart>
      <c:catAx>
        <c:axId val="-211128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282504"/>
        <c:crosses val="autoZero"/>
        <c:auto val="1"/>
        <c:lblAlgn val="ctr"/>
        <c:lblOffset val="100"/>
        <c:noMultiLvlLbl val="0"/>
      </c:catAx>
      <c:valAx>
        <c:axId val="-2111282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128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222120"/>
        <c:axId val="-2111219112"/>
      </c:lineChart>
      <c:catAx>
        <c:axId val="-211122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219112"/>
        <c:crosses val="autoZero"/>
        <c:auto val="1"/>
        <c:lblAlgn val="ctr"/>
        <c:lblOffset val="100"/>
        <c:noMultiLvlLbl val="0"/>
      </c:catAx>
      <c:valAx>
        <c:axId val="-211121911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122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233704"/>
        <c:axId val="-2110230648"/>
      </c:lineChart>
      <c:catAx>
        <c:axId val="-211023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230648"/>
        <c:crosses val="autoZero"/>
        <c:auto val="1"/>
        <c:lblAlgn val="ctr"/>
        <c:lblOffset val="100"/>
        <c:noMultiLvlLbl val="0"/>
      </c:catAx>
      <c:valAx>
        <c:axId val="-211023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023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171752"/>
        <c:axId val="-2110168744"/>
      </c:lineChart>
      <c:catAx>
        <c:axId val="-211017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168744"/>
        <c:crosses val="autoZero"/>
        <c:auto val="1"/>
        <c:lblAlgn val="ctr"/>
        <c:lblOffset val="100"/>
        <c:noMultiLvlLbl val="0"/>
      </c:catAx>
      <c:valAx>
        <c:axId val="-211016874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171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499768"/>
        <c:axId val="-2112502776"/>
      </c:lineChart>
      <c:catAx>
        <c:axId val="-211249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502776"/>
        <c:crosses val="autoZero"/>
        <c:auto val="1"/>
        <c:lblAlgn val="ctr"/>
        <c:lblOffset val="100"/>
        <c:noMultiLvlLbl val="0"/>
      </c:catAx>
      <c:valAx>
        <c:axId val="-2112502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49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184312"/>
        <c:axId val="-2111181256"/>
      </c:lineChart>
      <c:catAx>
        <c:axId val="-211118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181256"/>
        <c:crosses val="autoZero"/>
        <c:auto val="1"/>
        <c:lblAlgn val="ctr"/>
        <c:lblOffset val="100"/>
        <c:noMultiLvlLbl val="0"/>
      </c:catAx>
      <c:valAx>
        <c:axId val="-21111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118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122216"/>
        <c:axId val="-2111119208"/>
      </c:lineChart>
      <c:catAx>
        <c:axId val="-211112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119208"/>
        <c:crosses val="autoZero"/>
        <c:auto val="1"/>
        <c:lblAlgn val="ctr"/>
        <c:lblOffset val="100"/>
        <c:noMultiLvlLbl val="0"/>
      </c:catAx>
      <c:valAx>
        <c:axId val="-211111920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12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101144"/>
        <c:axId val="-2111098088"/>
      </c:lineChart>
      <c:catAx>
        <c:axId val="-211110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098088"/>
        <c:crosses val="autoZero"/>
        <c:auto val="1"/>
        <c:lblAlgn val="ctr"/>
        <c:lblOffset val="100"/>
        <c:noMultiLvlLbl val="0"/>
      </c:catAx>
      <c:valAx>
        <c:axId val="-2111098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110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038328"/>
        <c:axId val="-2111035320"/>
      </c:lineChart>
      <c:catAx>
        <c:axId val="-211103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035320"/>
        <c:crosses val="autoZero"/>
        <c:auto val="1"/>
        <c:lblAlgn val="ctr"/>
        <c:lblOffset val="100"/>
        <c:noMultiLvlLbl val="0"/>
      </c:catAx>
      <c:valAx>
        <c:axId val="-2111035320"/>
        <c:scaling>
          <c:orientation val="minMax"/>
          <c:max val="6.5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103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092968"/>
        <c:axId val="-2110089912"/>
      </c:lineChart>
      <c:catAx>
        <c:axId val="-211009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089912"/>
        <c:crosses val="autoZero"/>
        <c:auto val="1"/>
        <c:lblAlgn val="ctr"/>
        <c:lblOffset val="100"/>
        <c:noMultiLvlLbl val="0"/>
      </c:catAx>
      <c:valAx>
        <c:axId val="-211008991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009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073864"/>
        <c:axId val="-2110070808"/>
      </c:lineChart>
      <c:catAx>
        <c:axId val="-211007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070808"/>
        <c:crosses val="autoZero"/>
        <c:auto val="1"/>
        <c:lblAlgn val="ctr"/>
        <c:lblOffset val="100"/>
        <c:noMultiLvlLbl val="0"/>
      </c:catAx>
      <c:valAx>
        <c:axId val="-2110070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007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011752"/>
        <c:axId val="-2110008744"/>
      </c:lineChart>
      <c:catAx>
        <c:axId val="-211001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008744"/>
        <c:crosses val="autoZero"/>
        <c:auto val="1"/>
        <c:lblAlgn val="ctr"/>
        <c:lblOffset val="100"/>
        <c:noMultiLvlLbl val="0"/>
      </c:catAx>
      <c:valAx>
        <c:axId val="-2110008744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011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990840"/>
        <c:axId val="-2109987784"/>
      </c:lineChart>
      <c:catAx>
        <c:axId val="-210999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987784"/>
        <c:crosses val="autoZero"/>
        <c:auto val="1"/>
        <c:lblAlgn val="ctr"/>
        <c:lblOffset val="100"/>
        <c:noMultiLvlLbl val="0"/>
      </c:catAx>
      <c:valAx>
        <c:axId val="-2109987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99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928664"/>
        <c:axId val="-2109925656"/>
      </c:lineChart>
      <c:catAx>
        <c:axId val="-210992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925656"/>
        <c:crosses val="autoZero"/>
        <c:auto val="1"/>
        <c:lblAlgn val="ctr"/>
        <c:lblOffset val="100"/>
        <c:noMultiLvlLbl val="0"/>
      </c:catAx>
      <c:valAx>
        <c:axId val="-21099256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92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908264"/>
        <c:axId val="-2109905208"/>
      </c:lineChart>
      <c:catAx>
        <c:axId val="-210990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905208"/>
        <c:crosses val="autoZero"/>
        <c:auto val="1"/>
        <c:lblAlgn val="ctr"/>
        <c:lblOffset val="100"/>
        <c:noMultiLvlLbl val="0"/>
      </c:catAx>
      <c:valAx>
        <c:axId val="-210990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908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554584"/>
        <c:axId val="-2112557608"/>
      </c:lineChart>
      <c:catAx>
        <c:axId val="-211255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557608"/>
        <c:crosses val="autoZero"/>
        <c:auto val="1"/>
        <c:lblAlgn val="ctr"/>
        <c:lblOffset val="100"/>
        <c:noMultiLvlLbl val="0"/>
      </c:catAx>
      <c:valAx>
        <c:axId val="-211255760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255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671416"/>
        <c:axId val="-2128668360"/>
      </c:lineChart>
      <c:catAx>
        <c:axId val="-212867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668360"/>
        <c:crosses val="autoZero"/>
        <c:auto val="1"/>
        <c:lblAlgn val="ctr"/>
        <c:lblOffset val="100"/>
        <c:noMultiLvlLbl val="0"/>
      </c:catAx>
      <c:valAx>
        <c:axId val="-212866836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867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26216"/>
        <c:axId val="-2110923160"/>
      </c:lineChart>
      <c:catAx>
        <c:axId val="-211092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923160"/>
        <c:crosses val="autoZero"/>
        <c:auto val="1"/>
        <c:lblAlgn val="ctr"/>
        <c:lblOffset val="100"/>
        <c:noMultiLvlLbl val="0"/>
      </c:catAx>
      <c:valAx>
        <c:axId val="-211092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092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862920"/>
        <c:axId val="-2110859912"/>
      </c:lineChart>
      <c:catAx>
        <c:axId val="-211086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859912"/>
        <c:crosses val="autoZero"/>
        <c:auto val="1"/>
        <c:lblAlgn val="ctr"/>
        <c:lblOffset val="100"/>
        <c:noMultiLvlLbl val="0"/>
      </c:catAx>
      <c:valAx>
        <c:axId val="-211085991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0862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842680"/>
        <c:axId val="-2110839624"/>
      </c:lineChart>
      <c:catAx>
        <c:axId val="-21108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839624"/>
        <c:crosses val="autoZero"/>
        <c:auto val="1"/>
        <c:lblAlgn val="ctr"/>
        <c:lblOffset val="100"/>
        <c:noMultiLvlLbl val="0"/>
      </c:catAx>
      <c:valAx>
        <c:axId val="-2110839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08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320104"/>
        <c:axId val="-2133314888"/>
      </c:lineChart>
      <c:catAx>
        <c:axId val="-213332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314888"/>
        <c:crosses val="autoZero"/>
        <c:auto val="1"/>
        <c:lblAlgn val="ctr"/>
        <c:lblOffset val="100"/>
        <c:noMultiLvlLbl val="0"/>
      </c:catAx>
      <c:valAx>
        <c:axId val="-213331488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332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468824"/>
        <c:axId val="-2111471896"/>
      </c:lineChart>
      <c:catAx>
        <c:axId val="-211146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471896"/>
        <c:crosses val="autoZero"/>
        <c:auto val="1"/>
        <c:lblAlgn val="ctr"/>
        <c:lblOffset val="100"/>
        <c:noMultiLvlLbl val="0"/>
      </c:catAx>
      <c:valAx>
        <c:axId val="-211147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146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531352"/>
        <c:axId val="-2111534376"/>
      </c:lineChart>
      <c:catAx>
        <c:axId val="-211153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534376"/>
        <c:crosses val="autoZero"/>
        <c:auto val="1"/>
        <c:lblAlgn val="ctr"/>
        <c:lblOffset val="100"/>
        <c:noMultiLvlLbl val="0"/>
      </c:catAx>
      <c:valAx>
        <c:axId val="-211153437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153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551800"/>
        <c:axId val="-2111554808"/>
      </c:lineChart>
      <c:catAx>
        <c:axId val="-211155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554808"/>
        <c:crosses val="autoZero"/>
        <c:auto val="1"/>
        <c:lblAlgn val="ctr"/>
        <c:lblOffset val="100"/>
        <c:noMultiLvlLbl val="0"/>
      </c:catAx>
      <c:valAx>
        <c:axId val="-2111554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155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614280"/>
        <c:axId val="-2111617304"/>
      </c:lineChart>
      <c:catAx>
        <c:axId val="-211161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617304"/>
        <c:crosses val="autoZero"/>
        <c:auto val="1"/>
        <c:lblAlgn val="ctr"/>
        <c:lblOffset val="100"/>
        <c:noMultiLvlLbl val="0"/>
      </c:catAx>
      <c:valAx>
        <c:axId val="-2111617304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161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637880"/>
        <c:axId val="-2111640840"/>
      </c:lineChart>
      <c:catAx>
        <c:axId val="-211163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640840"/>
        <c:crosses val="autoZero"/>
        <c:auto val="1"/>
        <c:lblAlgn val="ctr"/>
        <c:lblOffset val="100"/>
        <c:noMultiLvlLbl val="0"/>
      </c:catAx>
      <c:valAx>
        <c:axId val="-211164084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163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574952"/>
        <c:axId val="-2112578024"/>
      </c:lineChart>
      <c:catAx>
        <c:axId val="-211257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578024"/>
        <c:crosses val="autoZero"/>
        <c:auto val="1"/>
        <c:lblAlgn val="ctr"/>
        <c:lblOffset val="100"/>
        <c:noMultiLvlLbl val="0"/>
      </c:catAx>
      <c:valAx>
        <c:axId val="-2112578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574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620840"/>
        <c:axId val="-2112623864"/>
      </c:lineChart>
      <c:catAx>
        <c:axId val="-211262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623864"/>
        <c:crosses val="autoZero"/>
        <c:auto val="1"/>
        <c:lblAlgn val="ctr"/>
        <c:lblOffset val="100"/>
        <c:noMultiLvlLbl val="0"/>
      </c:catAx>
      <c:valAx>
        <c:axId val="-2112623864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262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639112"/>
        <c:axId val="-2122625592"/>
      </c:lineChart>
      <c:catAx>
        <c:axId val="-212263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625592"/>
        <c:crosses val="autoZero"/>
        <c:auto val="1"/>
        <c:lblAlgn val="ctr"/>
        <c:lblOffset val="100"/>
        <c:noMultiLvlLbl val="0"/>
      </c:catAx>
      <c:valAx>
        <c:axId val="-2122625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63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489768"/>
        <c:axId val="-2126297384"/>
      </c:lineChart>
      <c:catAx>
        <c:axId val="-212548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297384"/>
        <c:crosses val="autoZero"/>
        <c:auto val="1"/>
        <c:lblAlgn val="ctr"/>
        <c:lblOffset val="100"/>
        <c:noMultiLvlLbl val="0"/>
      </c:catAx>
      <c:valAx>
        <c:axId val="-212629738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48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中国石化!$D$9:$KD$9</c:f>
              <c:numCache>
                <c:formatCode>[Red]0.00;[Green]\-0.00</c:formatCode>
                <c:ptCount val="28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691480"/>
        <c:axId val="-2112694552"/>
      </c:lineChart>
      <c:catAx>
        <c:axId val="-211269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694552"/>
        <c:crosses val="autoZero"/>
        <c:auto val="1"/>
        <c:lblAlgn val="ctr"/>
        <c:lblOffset val="100"/>
        <c:noMultiLvlLbl val="0"/>
      </c:catAx>
      <c:valAx>
        <c:axId val="-211269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69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33</xdr:row>
      <xdr:rowOff>63500</xdr:rowOff>
    </xdr:from>
    <xdr:to>
      <xdr:col>16</xdr:col>
      <xdr:colOff>88900</xdr:colOff>
      <xdr:row>51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20</xdr:col>
      <xdr:colOff>177800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33</xdr:row>
      <xdr:rowOff>139700</xdr:rowOff>
    </xdr:from>
    <xdr:to>
      <xdr:col>26</xdr:col>
      <xdr:colOff>787400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45"/>
  <sheetViews>
    <sheetView topLeftCell="GL1" workbookViewId="0">
      <selection activeCell="GY7" sqref="G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7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07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07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07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</row>
    <row r="5" spans="1:207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</row>
    <row r="6" spans="1:207">
      <c r="A6" s="10"/>
      <c r="B6" s="34">
        <f>SUM(D6:MI6)</f>
        <v>-521234.92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</row>
    <row r="7" spans="1:207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</row>
    <row r="8" spans="1:207">
      <c r="A8" s="8">
        <f>B8/F2</f>
        <v>-1.6830472106323716E-2</v>
      </c>
      <c r="B8" s="7">
        <f>SUM(D8:MI8)</f>
        <v>-10616.661804669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</row>
    <row r="9" spans="1:207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</row>
    <row r="10" spans="1:207">
      <c r="A10" s="10"/>
      <c r="B10" s="10">
        <f>B6/B8</f>
        <v>49.095933315947867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07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07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07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07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07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07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I19"/>
  <sheetViews>
    <sheetView topLeftCell="HT1" workbookViewId="0">
      <selection activeCell="II7" sqref="II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43">
      <c r="C2" s="1" t="s">
        <v>20</v>
      </c>
      <c r="D2" s="1" t="s">
        <v>7</v>
      </c>
      <c r="E2">
        <v>16.73</v>
      </c>
      <c r="F2">
        <f>E2*10000</f>
        <v>167300</v>
      </c>
    </row>
    <row r="3" spans="1:243">
      <c r="C3" s="1" t="s">
        <v>1</v>
      </c>
    </row>
    <row r="4" spans="1:2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</row>
    <row r="5" spans="1:2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</row>
    <row r="6" spans="1:243">
      <c r="B6" s="15">
        <f>SUM(D6:MI6)</f>
        <v>-9162.8200000000143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</row>
    <row r="7" spans="1:24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</row>
    <row r="8" spans="1:243">
      <c r="A8" s="8">
        <f>B8/F2</f>
        <v>-1.390594618227687E-2</v>
      </c>
      <c r="B8" s="7">
        <f>SUM(D8:MI8)</f>
        <v>-2326.4647962949202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" si="116">II6/II7</f>
        <v>277.96559633027522</v>
      </c>
    </row>
    <row r="9" spans="1:243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</row>
    <row r="10" spans="1:243">
      <c r="B10" s="10">
        <f>B6/B8</f>
        <v>3.93851650564089</v>
      </c>
    </row>
    <row r="12" spans="1:243">
      <c r="C12" s="17" t="s">
        <v>26</v>
      </c>
      <c r="D12" s="17" t="s">
        <v>27</v>
      </c>
    </row>
    <row r="13" spans="1:243">
      <c r="C13" s="10">
        <v>400</v>
      </c>
      <c r="D13" s="10">
        <v>8.4030000000000005</v>
      </c>
    </row>
    <row r="14" spans="1:243">
      <c r="A14" s="1" t="s">
        <v>29</v>
      </c>
      <c r="B14" s="23">
        <v>42991</v>
      </c>
      <c r="C14">
        <v>2000</v>
      </c>
      <c r="D14">
        <v>4.75</v>
      </c>
    </row>
    <row r="15" spans="1:243">
      <c r="A15" s="1" t="s">
        <v>29</v>
      </c>
      <c r="B15" s="11">
        <v>42993</v>
      </c>
      <c r="C15">
        <v>2000</v>
      </c>
      <c r="D15">
        <v>4.71</v>
      </c>
    </row>
    <row r="16" spans="1:243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I20"/>
  <sheetViews>
    <sheetView topLeftCell="IA1" workbookViewId="0">
      <selection activeCell="II7" sqref="II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4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43">
      <c r="C3" s="1" t="s">
        <v>1</v>
      </c>
    </row>
    <row r="4" spans="1:2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</row>
    <row r="5" spans="1:2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</row>
    <row r="6" spans="1:243">
      <c r="B6" s="15">
        <f>SUM(D6:MI6)</f>
        <v>-145277.81999999998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</row>
    <row r="7" spans="1:24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</row>
    <row r="8" spans="1:243">
      <c r="A8" s="8">
        <f>B8/F2</f>
        <v>-0.10351269937750786</v>
      </c>
      <c r="B8" s="7">
        <f>SUM(D8:MI8)</f>
        <v>-9802.6526310499939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</row>
    <row r="9" spans="1:24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</row>
    <row r="10" spans="1:243">
      <c r="B10">
        <f>B6/B8</f>
        <v>14.820255849914657</v>
      </c>
      <c r="HX10" t="s">
        <v>93</v>
      </c>
    </row>
    <row r="16" spans="1:24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I14"/>
  <sheetViews>
    <sheetView topLeftCell="HT1" workbookViewId="0">
      <selection activeCell="II7" sqref="II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43">
      <c r="C2" s="1" t="s">
        <v>11</v>
      </c>
      <c r="D2" s="1" t="s">
        <v>7</v>
      </c>
      <c r="E2">
        <v>4.05</v>
      </c>
      <c r="F2">
        <f>E2*10000</f>
        <v>40500</v>
      </c>
    </row>
    <row r="3" spans="1:243">
      <c r="C3" s="1" t="s">
        <v>1</v>
      </c>
    </row>
    <row r="4" spans="1:24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</row>
    <row r="5" spans="1:2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</row>
    <row r="6" spans="1:243" s="27" customFormat="1">
      <c r="B6" s="28">
        <f>SUM(D6:MI6)</f>
        <v>-30777.869999999974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</row>
    <row r="7" spans="1:24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</row>
    <row r="8" spans="1:243">
      <c r="A8" s="8">
        <f>B8/F2</f>
        <v>-7.1675762223036774E-2</v>
      </c>
      <c r="B8" s="7">
        <f>SUM(D8:MI8)</f>
        <v>-2902.8683700329893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" si="115">II6/II7</f>
        <v>0.49927219796215433</v>
      </c>
    </row>
    <row r="9" spans="1:24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</row>
    <row r="10" spans="1:243">
      <c r="B10" s="10">
        <f>B6/B8</f>
        <v>10.602571690031608</v>
      </c>
      <c r="HE10" s="1" t="s">
        <v>41</v>
      </c>
    </row>
    <row r="12" spans="1:243">
      <c r="C12" s="17" t="s">
        <v>26</v>
      </c>
      <c r="D12" s="17" t="s">
        <v>27</v>
      </c>
    </row>
    <row r="13" spans="1:243">
      <c r="C13" s="10">
        <v>300</v>
      </c>
      <c r="D13" s="10">
        <v>27.286999999999999</v>
      </c>
    </row>
    <row r="14" spans="1:24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Z14"/>
  <sheetViews>
    <sheetView topLeftCell="HL1" workbookViewId="0">
      <selection activeCell="HZ7" sqref="HZ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34">
      <c r="C2" s="1" t="s">
        <v>8</v>
      </c>
      <c r="D2" s="1" t="s">
        <v>7</v>
      </c>
      <c r="E2">
        <v>220.39</v>
      </c>
      <c r="F2">
        <f>E2*10000</f>
        <v>2203900</v>
      </c>
    </row>
    <row r="3" spans="1:234">
      <c r="C3" s="1" t="s">
        <v>1</v>
      </c>
    </row>
    <row r="4" spans="1:2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</row>
    <row r="5" spans="1:2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</row>
    <row r="6" spans="1:234">
      <c r="B6" s="15">
        <f>SUM(D6:MI6)</f>
        <v>-262977.61999999988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</row>
    <row r="7" spans="1:23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</row>
    <row r="8" spans="1:234">
      <c r="A8" s="8">
        <f>B8/F2</f>
        <v>-5.8679525495879466E-2</v>
      </c>
      <c r="B8" s="7">
        <f>SUM(D8:MI8)</f>
        <v>-129323.80624036875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</row>
    <row r="9" spans="1:234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</row>
    <row r="10" spans="1:234">
      <c r="T10" s="22" t="s">
        <v>49</v>
      </c>
      <c r="FE10" t="s">
        <v>82</v>
      </c>
      <c r="HJ10" t="s">
        <v>91</v>
      </c>
    </row>
    <row r="13" spans="1:234">
      <c r="C13" s="1" t="s">
        <v>26</v>
      </c>
      <c r="D13" s="1" t="s">
        <v>27</v>
      </c>
      <c r="E13" s="1" t="s">
        <v>47</v>
      </c>
    </row>
    <row r="14" spans="1:234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I15"/>
  <sheetViews>
    <sheetView topLeftCell="HS1" workbookViewId="0">
      <selection activeCell="II7" sqref="II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43">
      <c r="C2" s="1" t="s">
        <v>9</v>
      </c>
      <c r="D2" s="1" t="s">
        <v>7</v>
      </c>
      <c r="E2">
        <v>9.6</v>
      </c>
      <c r="F2">
        <f>E2*10000</f>
        <v>96000</v>
      </c>
    </row>
    <row r="3" spans="1:243">
      <c r="C3" s="1" t="s">
        <v>1</v>
      </c>
    </row>
    <row r="4" spans="1:2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</row>
    <row r="5" spans="1:2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</row>
    <row r="6" spans="1:243">
      <c r="B6" s="15">
        <f>SUM(D6:MI6)</f>
        <v>-98218.739999999976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</row>
    <row r="7" spans="1:24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</row>
    <row r="8" spans="1:243">
      <c r="A8" s="8">
        <f>B8/F2</f>
        <v>-0.18705450912211991</v>
      </c>
      <c r="B8" s="7">
        <f>SUM(D8:MI8)</f>
        <v>-17957.232875723512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</row>
    <row r="9" spans="1:24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</row>
    <row r="12" spans="1:243">
      <c r="C12" s="1" t="s">
        <v>26</v>
      </c>
      <c r="D12" s="1" t="s">
        <v>27</v>
      </c>
      <c r="E12" s="1" t="s">
        <v>30</v>
      </c>
    </row>
    <row r="13" spans="1:24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43">
      <c r="C14" s="12"/>
      <c r="D14" s="13"/>
      <c r="E14" s="13"/>
    </row>
    <row r="15" spans="1:24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K15"/>
  <sheetViews>
    <sheetView topLeftCell="HA1" workbookViewId="0">
      <selection activeCell="HK7" sqref="HK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19">
      <c r="C2" s="1" t="s">
        <v>15</v>
      </c>
      <c r="D2" s="1" t="s">
        <v>7</v>
      </c>
      <c r="E2">
        <v>3.89</v>
      </c>
      <c r="F2">
        <f>E2*10000</f>
        <v>38900</v>
      </c>
    </row>
    <row r="3" spans="1:219">
      <c r="C3" s="1" t="s">
        <v>1</v>
      </c>
    </row>
    <row r="4" spans="1:2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</row>
    <row r="5" spans="1:2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</row>
    <row r="6" spans="1:219">
      <c r="B6" s="15">
        <f>SUM(D6:MI6)</f>
        <v>-4339.7799999999988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</row>
    <row r="7" spans="1:21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</row>
    <row r="8" spans="1:219">
      <c r="A8" s="8">
        <f>B8/F2</f>
        <v>-2.7156509776271088E-2</v>
      </c>
      <c r="B8" s="7">
        <f>SUM(D8:MI8)</f>
        <v>-1056.3882302969453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</row>
    <row r="9" spans="1:219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</row>
    <row r="10" spans="1:219">
      <c r="CD10" s="1" t="s">
        <v>76</v>
      </c>
      <c r="FB10" t="s">
        <v>82</v>
      </c>
      <c r="FP10" s="1" t="s">
        <v>84</v>
      </c>
    </row>
    <row r="14" spans="1:219">
      <c r="C14" s="1" t="s">
        <v>26</v>
      </c>
      <c r="D14" s="17" t="s">
        <v>27</v>
      </c>
      <c r="E14" s="1" t="s">
        <v>30</v>
      </c>
    </row>
    <row r="15" spans="1:219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I18"/>
  <sheetViews>
    <sheetView topLeftCell="IA1" workbookViewId="0">
      <selection activeCell="II7" sqref="II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4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43">
      <c r="C3" s="1" t="s">
        <v>1</v>
      </c>
    </row>
    <row r="4" spans="1:2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</row>
    <row r="5" spans="1:2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</row>
    <row r="6" spans="1:243">
      <c r="B6" s="15">
        <f>SUM(D6:MI6)</f>
        <v>-78257.130000000063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</row>
    <row r="7" spans="1:24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</row>
    <row r="8" spans="1:243">
      <c r="A8" s="8">
        <f>B8/F2</f>
        <v>-2.8709132412946838E-2</v>
      </c>
      <c r="B8" s="7">
        <f>SUM(D8:MI8)</f>
        <v>-22772.083829949428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</row>
    <row r="9" spans="1:24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</row>
    <row r="14" spans="1:243">
      <c r="C14" s="1" t="s">
        <v>26</v>
      </c>
      <c r="D14" s="1" t="s">
        <v>27</v>
      </c>
      <c r="E14" s="1" t="s">
        <v>30</v>
      </c>
    </row>
    <row r="15" spans="1:24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4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H15"/>
  <sheetViews>
    <sheetView topLeftCell="HW1" workbookViewId="0">
      <selection activeCell="IH7" sqref="IH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42">
      <c r="C2" s="1" t="s">
        <v>14</v>
      </c>
      <c r="D2" s="1" t="s">
        <v>7</v>
      </c>
      <c r="E2">
        <v>19.88</v>
      </c>
      <c r="F2">
        <f>E2*10000</f>
        <v>198800</v>
      </c>
    </row>
    <row r="3" spans="1:242">
      <c r="C3" s="1" t="s">
        <v>1</v>
      </c>
    </row>
    <row r="4" spans="1:2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</row>
    <row r="5" spans="1:2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</row>
    <row r="6" spans="1:242">
      <c r="B6" s="15">
        <f>SUM(D6:MI6)</f>
        <v>-50584.24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</row>
    <row r="7" spans="1:24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</row>
    <row r="8" spans="1:242">
      <c r="A8" s="8">
        <f>B8/F2</f>
        <v>-5.8172685563386672E-2</v>
      </c>
      <c r="B8" s="7">
        <f>SUM(D8:MI8)</f>
        <v>-11564.72989000127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</row>
    <row r="9" spans="1:242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</row>
    <row r="10" spans="1:242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42">
      <c r="C13" s="17" t="s">
        <v>26</v>
      </c>
      <c r="D13" s="17" t="s">
        <v>27</v>
      </c>
      <c r="E13" s="1" t="s">
        <v>35</v>
      </c>
    </row>
    <row r="14" spans="1:242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42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I14"/>
  <sheetViews>
    <sheetView topLeftCell="HT1" workbookViewId="0">
      <selection activeCell="II7" sqref="II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43">
      <c r="C2" s="1" t="s">
        <v>16</v>
      </c>
      <c r="D2" s="1" t="s">
        <v>7</v>
      </c>
      <c r="E2">
        <v>178.53</v>
      </c>
      <c r="F2">
        <f>E2*10000</f>
        <v>1785300</v>
      </c>
    </row>
    <row r="3" spans="1:243">
      <c r="C3" s="1" t="s">
        <v>1</v>
      </c>
    </row>
    <row r="4" spans="1:2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</row>
    <row r="5" spans="1:2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</row>
    <row r="6" spans="1:243">
      <c r="B6" s="15">
        <f>SUM(D6:MI6)</f>
        <v>-88000.180000000008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</row>
    <row r="7" spans="1:24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</row>
    <row r="8" spans="1:243">
      <c r="A8" s="8">
        <f>B8/F2</f>
        <v>-1.3778204513906614E-2</v>
      </c>
      <c r="B8" s="7">
        <f>SUM(D8:MI8)</f>
        <v>-24598.228518677479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</row>
    <row r="9" spans="1:24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</row>
    <row r="10" spans="1:243">
      <c r="B10">
        <f>B6/B8</f>
        <v>3.5775007103938932</v>
      </c>
      <c r="U10" s="1" t="s">
        <v>51</v>
      </c>
      <c r="V10" s="1" t="s">
        <v>41</v>
      </c>
      <c r="HV10" t="s">
        <v>92</v>
      </c>
    </row>
    <row r="12" spans="1:243">
      <c r="C12" s="1" t="s">
        <v>26</v>
      </c>
      <c r="D12" s="1" t="s">
        <v>27</v>
      </c>
    </row>
    <row r="13" spans="1:243">
      <c r="C13">
        <v>800</v>
      </c>
      <c r="D13">
        <v>9.1660000000000004</v>
      </c>
    </row>
    <row r="14" spans="1:24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R14"/>
  <sheetViews>
    <sheetView topLeftCell="FF1" workbookViewId="0">
      <selection activeCell="FR7" sqref="FR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74">
      <c r="C2" s="1" t="s">
        <v>13</v>
      </c>
      <c r="D2" s="1" t="s">
        <v>7</v>
      </c>
      <c r="E2">
        <v>6.98</v>
      </c>
      <c r="F2">
        <f>E2*10000</f>
        <v>69800</v>
      </c>
    </row>
    <row r="3" spans="1:174">
      <c r="C3" s="1" t="s">
        <v>1</v>
      </c>
    </row>
    <row r="4" spans="1:1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</row>
    <row r="5" spans="1:1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</row>
    <row r="6" spans="1:174">
      <c r="B6" s="15">
        <f>SUM(D6:MI6)</f>
        <v>-177705.83999999997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</row>
    <row r="7" spans="1:17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</row>
    <row r="8" spans="1:174">
      <c r="A8" s="8">
        <f>B8/F2</f>
        <v>-0.2647674894937998</v>
      </c>
      <c r="B8" s="7">
        <f>SUM(D8:MI8)</f>
        <v>-18480.770766667225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</row>
    <row r="9" spans="1:174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</row>
    <row r="10" spans="1:174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74">
      <c r="C12" s="1" t="s">
        <v>26</v>
      </c>
      <c r="D12" s="1" t="s">
        <v>27</v>
      </c>
    </row>
    <row r="13" spans="1:174">
      <c r="C13">
        <v>400</v>
      </c>
      <c r="D13">
        <v>27.524999999999999</v>
      </c>
      <c r="G13" s="1" t="s">
        <v>31</v>
      </c>
    </row>
    <row r="14" spans="1:174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U13"/>
  <sheetViews>
    <sheetView topLeftCell="HG1" workbookViewId="0">
      <selection activeCell="HU7" sqref="HU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29">
      <c r="C2" s="1" t="s">
        <v>53</v>
      </c>
      <c r="D2" s="1" t="s">
        <v>7</v>
      </c>
      <c r="E2">
        <v>12.56</v>
      </c>
      <c r="F2">
        <f>E2*10000</f>
        <v>125600</v>
      </c>
    </row>
    <row r="3" spans="1:229">
      <c r="C3" s="1" t="s">
        <v>1</v>
      </c>
    </row>
    <row r="4" spans="1:2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</row>
    <row r="5" spans="1:22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</row>
    <row r="6" spans="1:229">
      <c r="B6" s="15">
        <f>SUM(D6:MI6)</f>
        <v>504941.4800000001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</row>
    <row r="7" spans="1:22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</row>
    <row r="8" spans="1:229">
      <c r="A8" s="8">
        <f>B8/F2</f>
        <v>6.7450157719710852E-3</v>
      </c>
      <c r="B8" s="7">
        <f>SUM(D8:MI8)</f>
        <v>847.17398095956833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</row>
    <row r="9" spans="1:229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</row>
    <row r="10" spans="1:229">
      <c r="B10">
        <f>B6/B8</f>
        <v>596.03043925884992</v>
      </c>
      <c r="GM10" t="s">
        <v>89</v>
      </c>
    </row>
    <row r="12" spans="1:229">
      <c r="C12" s="17" t="s">
        <v>26</v>
      </c>
      <c r="D12" s="17" t="s">
        <v>27</v>
      </c>
    </row>
    <row r="13" spans="1:22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I14"/>
  <sheetViews>
    <sheetView topLeftCell="HS1" workbookViewId="0">
      <selection activeCell="II7" sqref="II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43">
      <c r="C2" s="1" t="s">
        <v>19</v>
      </c>
      <c r="D2" s="1" t="s">
        <v>7</v>
      </c>
      <c r="E2">
        <v>19.34</v>
      </c>
      <c r="F2">
        <f>E2*10000</f>
        <v>193400</v>
      </c>
    </row>
    <row r="3" spans="1:243">
      <c r="C3" s="1" t="s">
        <v>1</v>
      </c>
    </row>
    <row r="4" spans="1:2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</row>
    <row r="5" spans="1:2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</row>
    <row r="6" spans="1:243">
      <c r="B6" s="15">
        <f>SUM(D6:MI6)</f>
        <v>-32326.569999999989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</row>
    <row r="7" spans="1:24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</row>
    <row r="8" spans="1:243">
      <c r="A8" s="8">
        <f>B8/F2</f>
        <v>-6.1928351763175175E-2</v>
      </c>
      <c r="B8" s="7">
        <f>SUM(D8:MI8)</f>
        <v>-11976.943230998078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</row>
    <row r="9" spans="1:24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</row>
    <row r="10" spans="1:243">
      <c r="DY10" s="1" t="s">
        <v>41</v>
      </c>
    </row>
    <row r="12" spans="1:243">
      <c r="C12" s="17" t="s">
        <v>26</v>
      </c>
      <c r="D12" s="17" t="s">
        <v>27</v>
      </c>
    </row>
    <row r="13" spans="1:243">
      <c r="C13" s="10">
        <v>600</v>
      </c>
      <c r="D13" s="10">
        <v>7.2480000000000002</v>
      </c>
    </row>
    <row r="14" spans="1:24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I14"/>
  <sheetViews>
    <sheetView topLeftCell="IA1" workbookViewId="0">
      <selection activeCell="II7" sqref="II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43">
      <c r="C2" s="1" t="s">
        <v>21</v>
      </c>
      <c r="D2" s="1" t="s">
        <v>7</v>
      </c>
      <c r="E2">
        <v>5.4</v>
      </c>
      <c r="F2">
        <f>E2*10000</f>
        <v>54000</v>
      </c>
    </row>
    <row r="3" spans="1:243">
      <c r="C3" s="1" t="s">
        <v>1</v>
      </c>
    </row>
    <row r="4" spans="1:2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</row>
    <row r="5" spans="1:2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</row>
    <row r="6" spans="1:243">
      <c r="B6" s="15">
        <f>SUM(D6:MI6)</f>
        <v>-6904.9100000000017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</row>
    <row r="7" spans="1:24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</row>
    <row r="8" spans="1:243">
      <c r="A8" s="8">
        <f>B8/F2</f>
        <v>-2.4148343183104725E-2</v>
      </c>
      <c r="B8" s="7">
        <f>SUM(D8:MI8)</f>
        <v>-1304.0105318876551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</row>
    <row r="9" spans="1:24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</row>
    <row r="12" spans="1:243">
      <c r="C12" s="17" t="s">
        <v>26</v>
      </c>
      <c r="D12" s="17" t="s">
        <v>27</v>
      </c>
    </row>
    <row r="13" spans="1:243">
      <c r="C13" s="10">
        <v>300</v>
      </c>
      <c r="D13" s="10">
        <v>8.4870000000000001</v>
      </c>
    </row>
    <row r="14" spans="1:24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P13"/>
  <sheetViews>
    <sheetView tabSelected="1" topLeftCell="GZ1" workbookViewId="0">
      <selection activeCell="HP7" sqref="HP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24">
      <c r="C2" s="1" t="s">
        <v>58</v>
      </c>
      <c r="D2" s="1" t="s">
        <v>7</v>
      </c>
      <c r="E2">
        <v>7.83</v>
      </c>
      <c r="F2">
        <f>E2*10000</f>
        <v>78300</v>
      </c>
    </row>
    <row r="3" spans="1:224">
      <c r="C3" s="1" t="s">
        <v>1</v>
      </c>
    </row>
    <row r="4" spans="1:2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</row>
    <row r="5" spans="1:22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</row>
    <row r="6" spans="1:224">
      <c r="B6" s="15">
        <f>SUM(D6:MI6)</f>
        <v>-18231.429999999997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</row>
    <row r="7" spans="1:22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</row>
    <row r="8" spans="1:224">
      <c r="A8" s="8">
        <f>B8/F2</f>
        <v>-1.8202110173357485E-2</v>
      </c>
      <c r="B8" s="7">
        <f>SUM(D8:MI8)</f>
        <v>-1425.2252265738912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</row>
    <row r="9" spans="1:22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</row>
    <row r="10" spans="1:224">
      <c r="GF10" t="s">
        <v>88</v>
      </c>
    </row>
    <row r="11" spans="1:224">
      <c r="GF11" t="s">
        <v>87</v>
      </c>
    </row>
    <row r="12" spans="1:224">
      <c r="C12" s="17" t="s">
        <v>26</v>
      </c>
      <c r="D12" s="17" t="s">
        <v>27</v>
      </c>
    </row>
    <row r="13" spans="1:22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13"/>
  <sheetViews>
    <sheetView topLeftCell="DM1" workbookViewId="0">
      <selection activeCell="DY7" sqref="DY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29">
      <c r="C2" s="1" t="s">
        <v>80</v>
      </c>
      <c r="D2" s="1" t="s">
        <v>7</v>
      </c>
      <c r="E2">
        <v>6.54</v>
      </c>
      <c r="F2">
        <f>E2*10000</f>
        <v>65400</v>
      </c>
    </row>
    <row r="3" spans="1:129">
      <c r="C3" s="1" t="s">
        <v>1</v>
      </c>
    </row>
    <row r="4" spans="1:1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</row>
    <row r="5" spans="1:129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</row>
    <row r="6" spans="1:129">
      <c r="B6" s="15">
        <f>SUM(D6:MI6)</f>
        <v>-146501.57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</row>
    <row r="7" spans="1:129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</row>
    <row r="8" spans="1:129">
      <c r="A8" s="8">
        <f>B8/F2</f>
        <v>-3.8412741040658796E-2</v>
      </c>
      <c r="B8" s="7">
        <f>SUM(D8:MI8)</f>
        <v>-2512.1932640590853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</row>
    <row r="9" spans="1:129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</row>
    <row r="12" spans="1:129">
      <c r="C12" s="17" t="s">
        <v>26</v>
      </c>
      <c r="D12" s="17" t="s">
        <v>27</v>
      </c>
    </row>
    <row r="13" spans="1:12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13"/>
  <sheetViews>
    <sheetView topLeftCell="DN1" workbookViewId="0">
      <selection activeCell="DY7" sqref="DY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29">
      <c r="C2" s="1" t="s">
        <v>81</v>
      </c>
      <c r="D2" s="1" t="s">
        <v>7</v>
      </c>
      <c r="E2">
        <v>10.41</v>
      </c>
      <c r="F2">
        <f>E2*10000</f>
        <v>104100</v>
      </c>
    </row>
    <row r="3" spans="1:129">
      <c r="C3" s="1" t="s">
        <v>1</v>
      </c>
    </row>
    <row r="4" spans="1:1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</row>
    <row r="5" spans="1:129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</row>
    <row r="6" spans="1:129">
      <c r="B6" s="15">
        <f>SUM(D6:MI6)</f>
        <v>-77035.609999999957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</row>
    <row r="7" spans="1:129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</row>
    <row r="8" spans="1:129">
      <c r="A8" s="8">
        <f>B8/F2</f>
        <v>-7.3534767090203323E-3</v>
      </c>
      <c r="B8" s="7">
        <f>SUM(D8:MI8)</f>
        <v>-765.49692540901663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</row>
    <row r="9" spans="1:129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</row>
    <row r="12" spans="1:129">
      <c r="C12" s="17" t="s">
        <v>26</v>
      </c>
      <c r="D12" s="17" t="s">
        <v>27</v>
      </c>
    </row>
    <row r="13" spans="1:12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I17"/>
  <sheetViews>
    <sheetView topLeftCell="IA1" workbookViewId="0">
      <selection activeCell="II7" sqref="II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43">
      <c r="C2" s="1" t="s">
        <v>10</v>
      </c>
      <c r="D2" s="1" t="s">
        <v>7</v>
      </c>
      <c r="E2">
        <v>955.58</v>
      </c>
      <c r="F2">
        <f>E2*10000</f>
        <v>9555800</v>
      </c>
    </row>
    <row r="3" spans="1:243">
      <c r="C3" s="1" t="s">
        <v>1</v>
      </c>
    </row>
    <row r="4" spans="1:2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</row>
    <row r="5" spans="1:2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</row>
    <row r="6" spans="1:243">
      <c r="B6" s="15">
        <f>SUM(D6:MI6)</f>
        <v>24915.400000000023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</row>
    <row r="7" spans="1:24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</row>
    <row r="8" spans="1:243">
      <c r="A8" s="8">
        <f>B8/F2</f>
        <v>6.3256020297594259E-4</v>
      </c>
      <c r="B8" s="7">
        <f>SUM(D8:MI8)</f>
        <v>6044.618787597512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</row>
    <row r="9" spans="1:243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</row>
    <row r="10" spans="1:243">
      <c r="B10" s="10">
        <f>B6/B8</f>
        <v>4.121914197653294</v>
      </c>
      <c r="GS10" t="s">
        <v>85</v>
      </c>
    </row>
    <row r="12" spans="1:243">
      <c r="C12" s="17" t="s">
        <v>26</v>
      </c>
      <c r="D12" s="17" t="s">
        <v>27</v>
      </c>
    </row>
    <row r="13" spans="1:243">
      <c r="C13" s="10">
        <v>1000</v>
      </c>
      <c r="D13" s="10">
        <v>7.5910000000000002</v>
      </c>
    </row>
    <row r="14" spans="1:243">
      <c r="C14">
        <v>900</v>
      </c>
      <c r="D14">
        <v>5.9</v>
      </c>
    </row>
    <row r="15" spans="1:243">
      <c r="A15" s="1" t="s">
        <v>28</v>
      </c>
      <c r="B15" s="38">
        <v>11232</v>
      </c>
      <c r="C15">
        <v>1900</v>
      </c>
      <c r="D15">
        <v>6</v>
      </c>
    </row>
    <row r="16" spans="1:243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I17"/>
  <sheetViews>
    <sheetView topLeftCell="HU1" workbookViewId="0">
      <selection activeCell="II7" sqref="II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43">
      <c r="C2" s="1" t="s">
        <v>17</v>
      </c>
      <c r="D2" s="1" t="s">
        <v>7</v>
      </c>
      <c r="E2">
        <v>220.9</v>
      </c>
      <c r="F2">
        <f>E2*10000</f>
        <v>2209000</v>
      </c>
    </row>
    <row r="3" spans="1:243">
      <c r="C3" s="1" t="s">
        <v>1</v>
      </c>
    </row>
    <row r="4" spans="1:2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</row>
    <row r="5" spans="1:2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</row>
    <row r="6" spans="1:243">
      <c r="B6" s="15">
        <f>SUM(D6:MI6)</f>
        <v>49737.119999999872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</row>
    <row r="7" spans="1:24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</row>
    <row r="8" spans="1:243">
      <c r="A8" s="8">
        <f>B8/F2</f>
        <v>2.0408434156716213E-3</v>
      </c>
      <c r="B8" s="7">
        <f>SUM(D8:MI8)</f>
        <v>4508.2231052186116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</row>
    <row r="9" spans="1:243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</row>
    <row r="10" spans="1:243">
      <c r="B10" s="10">
        <f>B6/B8</f>
        <v>11.032532960142404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43">
      <c r="AB11" s="1" t="s">
        <v>61</v>
      </c>
    </row>
    <row r="13" spans="1:243">
      <c r="C13" s="17" t="s">
        <v>26</v>
      </c>
      <c r="D13" s="17" t="s">
        <v>27</v>
      </c>
      <c r="E13" s="1" t="s">
        <v>28</v>
      </c>
    </row>
    <row r="14" spans="1:243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43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43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L15"/>
  <sheetViews>
    <sheetView topLeftCell="GT1" workbookViewId="0">
      <selection activeCell="HL7" sqref="HL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20">
      <c r="C2" s="1" t="s">
        <v>33</v>
      </c>
      <c r="D2" s="1" t="s">
        <v>7</v>
      </c>
      <c r="E2">
        <v>11.94</v>
      </c>
      <c r="F2">
        <f>E2*10000</f>
        <v>119400</v>
      </c>
    </row>
    <row r="3" spans="1:220">
      <c r="C3" s="1" t="s">
        <v>1</v>
      </c>
    </row>
    <row r="4" spans="1:2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</row>
    <row r="5" spans="1:22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</row>
    <row r="6" spans="1:220">
      <c r="B6" s="15">
        <f>SUM(D6:MI6)</f>
        <v>-49419.270000000011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</row>
    <row r="7" spans="1:22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</row>
    <row r="8" spans="1:220">
      <c r="A8" s="8">
        <f>B8/F2</f>
        <v>-0.10891983171285156</v>
      </c>
      <c r="B8" s="7">
        <f>SUM(D8:MI8)</f>
        <v>-13005.027906514477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</row>
    <row r="9" spans="1:22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</row>
    <row r="10" spans="1:220">
      <c r="B10">
        <f>B6/B8</f>
        <v>3.8000126070659883</v>
      </c>
      <c r="DF10" t="s">
        <v>82</v>
      </c>
    </row>
    <row r="12" spans="1:220">
      <c r="C12" s="17" t="s">
        <v>26</v>
      </c>
      <c r="D12" s="17" t="s">
        <v>27</v>
      </c>
    </row>
    <row r="13" spans="1:220">
      <c r="C13" s="10">
        <v>800</v>
      </c>
      <c r="D13" s="10">
        <v>14.318</v>
      </c>
    </row>
    <row r="14" spans="1:22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20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I17"/>
  <sheetViews>
    <sheetView topLeftCell="HT1" workbookViewId="0">
      <selection activeCell="II7" sqref="II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43">
      <c r="C2" s="1" t="s">
        <v>18</v>
      </c>
      <c r="D2" s="1" t="s">
        <v>7</v>
      </c>
      <c r="E2">
        <v>295.52</v>
      </c>
      <c r="F2">
        <f>E2*10000</f>
        <v>2955200</v>
      </c>
    </row>
    <row r="3" spans="1:243">
      <c r="C3" s="1" t="s">
        <v>1</v>
      </c>
    </row>
    <row r="4" spans="1:2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</row>
    <row r="5" spans="1:2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</row>
    <row r="6" spans="1:243">
      <c r="B6" s="15">
        <f>SUM(D6:MI6)</f>
        <v>-6394.5500000000775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</row>
    <row r="7" spans="1:24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</row>
    <row r="8" spans="1:243">
      <c r="A8" s="8">
        <f>B8/F2</f>
        <v>-1.0683792971631478E-3</v>
      </c>
      <c r="B8" s="7">
        <f>SUM(D8:MI8)</f>
        <v>-3157.2744989765342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</row>
    <row r="9" spans="1:243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</row>
    <row r="10" spans="1:243">
      <c r="B10">
        <f>B6/B8</f>
        <v>2.0253386273740031</v>
      </c>
      <c r="AJ10" t="s">
        <v>65</v>
      </c>
      <c r="HN10" t="s">
        <v>90</v>
      </c>
    </row>
    <row r="12" spans="1:243">
      <c r="C12" s="17" t="s">
        <v>26</v>
      </c>
      <c r="D12" s="17" t="s">
        <v>27</v>
      </c>
      <c r="E12" s="1" t="s">
        <v>30</v>
      </c>
    </row>
    <row r="13" spans="1:243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43">
      <c r="A14" s="1" t="s">
        <v>29</v>
      </c>
      <c r="B14" s="16">
        <v>43040</v>
      </c>
      <c r="C14">
        <v>1700</v>
      </c>
      <c r="D14">
        <v>8.23</v>
      </c>
    </row>
    <row r="15" spans="1:243">
      <c r="A15" s="1" t="s">
        <v>29</v>
      </c>
      <c r="B15" s="16">
        <v>43054</v>
      </c>
      <c r="C15">
        <v>2400</v>
      </c>
      <c r="D15">
        <v>8.34</v>
      </c>
    </row>
    <row r="16" spans="1:243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2018-08-03T13:42:27Z</dcterms:modified>
</cp:coreProperties>
</file>