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N8" i="20" l="1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<sst xmlns="http://schemas.openxmlformats.org/spreadsheetml/2006/main" count="327" uniqueCount="84">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</sst>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17016"/>
        <c:axId val="2143650280"/>
      </c:lineChart>
      <c:catAx>
        <c:axId val="214351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50280"/>
        <c:crosses val="autoZero"/>
        <c:auto val="1"/>
        <c:lblAlgn val="ctr"/>
        <c:lblOffset val="100"/>
        <c:tickLblSkip val="2"/>
        <c:noMultiLvlLbl val="0"/>
      </c:catAx>
      <c:valAx>
        <c:axId val="214365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51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70536"/>
        <c:axId val="2102055128"/>
      </c:lineChart>
      <c:catAx>
        <c:axId val="210167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55128"/>
        <c:crosses val="autoZero"/>
        <c:auto val="1"/>
        <c:lblAlgn val="ctr"/>
        <c:lblOffset val="100"/>
        <c:noMultiLvlLbl val="0"/>
      </c:catAx>
      <c:valAx>
        <c:axId val="210205512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67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36920"/>
        <c:axId val="-2079733912"/>
      </c:lineChart>
      <c:catAx>
        <c:axId val="-207973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33912"/>
        <c:crosses val="autoZero"/>
        <c:auto val="1"/>
        <c:lblAlgn val="ctr"/>
        <c:lblOffset val="100"/>
        <c:noMultiLvlLbl val="0"/>
      </c:catAx>
      <c:valAx>
        <c:axId val="-207973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73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81560"/>
        <c:axId val="-2079678552"/>
      </c:lineChart>
      <c:catAx>
        <c:axId val="-207968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78552"/>
        <c:crosses val="autoZero"/>
        <c:auto val="1"/>
        <c:lblAlgn val="ctr"/>
        <c:lblOffset val="100"/>
        <c:noMultiLvlLbl val="0"/>
      </c:catAx>
      <c:valAx>
        <c:axId val="-2079678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68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86024"/>
        <c:axId val="2102263224"/>
      </c:lineChart>
      <c:catAx>
        <c:axId val="209108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63224"/>
        <c:crosses val="autoZero"/>
        <c:auto val="1"/>
        <c:lblAlgn val="ctr"/>
        <c:lblOffset val="100"/>
        <c:noMultiLvlLbl val="0"/>
      </c:catAx>
      <c:valAx>
        <c:axId val="210226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08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30984"/>
        <c:axId val="2085034520"/>
      </c:lineChart>
      <c:catAx>
        <c:axId val="209093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034520"/>
        <c:crosses val="autoZero"/>
        <c:auto val="1"/>
        <c:lblAlgn val="ctr"/>
        <c:lblOffset val="100"/>
        <c:noMultiLvlLbl val="0"/>
      </c:catAx>
      <c:valAx>
        <c:axId val="2085034520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93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08600"/>
        <c:axId val="2101463000"/>
      </c:lineChart>
      <c:catAx>
        <c:axId val="210140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63000"/>
        <c:crosses val="autoZero"/>
        <c:auto val="1"/>
        <c:lblAlgn val="ctr"/>
        <c:lblOffset val="100"/>
        <c:noMultiLvlLbl val="0"/>
      </c:catAx>
      <c:valAx>
        <c:axId val="210146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40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35768"/>
        <c:axId val="2054224408"/>
      </c:lineChart>
      <c:catAx>
        <c:axId val="210193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24408"/>
        <c:crosses val="autoZero"/>
        <c:auto val="1"/>
        <c:lblAlgn val="ctr"/>
        <c:lblOffset val="100"/>
        <c:noMultiLvlLbl val="0"/>
      </c:catAx>
      <c:valAx>
        <c:axId val="2054224408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193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21496"/>
        <c:axId val="-2080018488"/>
      </c:lineChart>
      <c:catAx>
        <c:axId val="-208002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18488"/>
        <c:crosses val="autoZero"/>
        <c:auto val="1"/>
        <c:lblAlgn val="ctr"/>
        <c:lblOffset val="100"/>
        <c:noMultiLvlLbl val="0"/>
      </c:catAx>
      <c:valAx>
        <c:axId val="-208001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02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73256"/>
        <c:axId val="-2079970248"/>
      </c:lineChart>
      <c:catAx>
        <c:axId val="-207997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70248"/>
        <c:crosses val="autoZero"/>
        <c:auto val="1"/>
        <c:lblAlgn val="ctr"/>
        <c:lblOffset val="100"/>
        <c:noMultiLvlLbl val="0"/>
      </c:catAx>
      <c:valAx>
        <c:axId val="-207997024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97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18616"/>
        <c:axId val="-2079915608"/>
      </c:lineChart>
      <c:catAx>
        <c:axId val="-207991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15608"/>
        <c:crosses val="autoZero"/>
        <c:auto val="1"/>
        <c:lblAlgn val="ctr"/>
        <c:lblOffset val="100"/>
        <c:noMultiLvlLbl val="0"/>
      </c:catAx>
      <c:valAx>
        <c:axId val="-207991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1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12504"/>
        <c:axId val="2143615448"/>
      </c:lineChart>
      <c:catAx>
        <c:axId val="214361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15448"/>
        <c:crosses val="autoZero"/>
        <c:auto val="1"/>
        <c:lblAlgn val="ctr"/>
        <c:lblOffset val="100"/>
        <c:tickLblSkip val="2"/>
        <c:noMultiLvlLbl val="0"/>
      </c:catAx>
      <c:valAx>
        <c:axId val="21436154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61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360776"/>
        <c:axId val="-2080357768"/>
      </c:lineChart>
      <c:catAx>
        <c:axId val="-208036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357768"/>
        <c:crosses val="autoZero"/>
        <c:auto val="1"/>
        <c:lblAlgn val="ctr"/>
        <c:lblOffset val="100"/>
        <c:noMultiLvlLbl val="0"/>
      </c:catAx>
      <c:valAx>
        <c:axId val="-20803577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36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304072"/>
        <c:axId val="-2080301064"/>
      </c:lineChart>
      <c:catAx>
        <c:axId val="-208030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301064"/>
        <c:crosses val="autoZero"/>
        <c:auto val="1"/>
        <c:lblAlgn val="ctr"/>
        <c:lblOffset val="100"/>
        <c:noMultiLvlLbl val="0"/>
      </c:catAx>
      <c:valAx>
        <c:axId val="-20803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30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48440"/>
        <c:axId val="-2080245432"/>
      </c:lineChart>
      <c:catAx>
        <c:axId val="-208024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45432"/>
        <c:crosses val="autoZero"/>
        <c:auto val="1"/>
        <c:lblAlgn val="ctr"/>
        <c:lblOffset val="100"/>
        <c:noMultiLvlLbl val="0"/>
      </c:catAx>
      <c:valAx>
        <c:axId val="-208024543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24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91848"/>
        <c:axId val="-2080188840"/>
      </c:lineChart>
      <c:catAx>
        <c:axId val="-208019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88840"/>
        <c:crosses val="autoZero"/>
        <c:auto val="1"/>
        <c:lblAlgn val="ctr"/>
        <c:lblOffset val="100"/>
        <c:noMultiLvlLbl val="0"/>
      </c:catAx>
      <c:valAx>
        <c:axId val="-208018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19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36488"/>
        <c:axId val="-2080133480"/>
      </c:lineChart>
      <c:catAx>
        <c:axId val="-208013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33480"/>
        <c:crosses val="autoZero"/>
        <c:auto val="1"/>
        <c:lblAlgn val="ctr"/>
        <c:lblOffset val="100"/>
        <c:noMultiLvlLbl val="0"/>
      </c:catAx>
      <c:valAx>
        <c:axId val="-208013348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13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81128"/>
        <c:axId val="-2080078120"/>
      </c:lineChart>
      <c:catAx>
        <c:axId val="-208008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78120"/>
        <c:crosses val="autoZero"/>
        <c:auto val="1"/>
        <c:lblAlgn val="ctr"/>
        <c:lblOffset val="100"/>
        <c:noMultiLvlLbl val="0"/>
      </c:catAx>
      <c:valAx>
        <c:axId val="-208007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08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42408"/>
        <c:axId val="-2089839400"/>
      </c:lineChart>
      <c:catAx>
        <c:axId val="-208984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839400"/>
        <c:crosses val="autoZero"/>
        <c:auto val="1"/>
        <c:lblAlgn val="ctr"/>
        <c:lblOffset val="100"/>
        <c:noMultiLvlLbl val="0"/>
      </c:catAx>
      <c:valAx>
        <c:axId val="-2089839400"/>
        <c:scaling>
          <c:orientation val="minMax"/>
          <c:min val="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84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18616"/>
        <c:axId val="-2089915608"/>
      </c:lineChart>
      <c:catAx>
        <c:axId val="-208991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915608"/>
        <c:crosses val="autoZero"/>
        <c:auto val="1"/>
        <c:lblAlgn val="ctr"/>
        <c:lblOffset val="100"/>
        <c:noMultiLvlLbl val="0"/>
      </c:catAx>
      <c:valAx>
        <c:axId val="-208991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91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62360"/>
        <c:axId val="-2089978072"/>
      </c:lineChart>
      <c:catAx>
        <c:axId val="-208996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978072"/>
        <c:crosses val="autoZero"/>
        <c:auto val="1"/>
        <c:lblAlgn val="ctr"/>
        <c:lblOffset val="100"/>
        <c:noMultiLvlLbl val="0"/>
      </c:catAx>
      <c:valAx>
        <c:axId val="-208997807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96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29320"/>
        <c:axId val="-2090026312"/>
      </c:lineChart>
      <c:catAx>
        <c:axId val="-209002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26312"/>
        <c:crosses val="autoZero"/>
        <c:auto val="1"/>
        <c:lblAlgn val="ctr"/>
        <c:lblOffset val="100"/>
        <c:noMultiLvlLbl val="0"/>
      </c:catAx>
      <c:valAx>
        <c:axId val="-209002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02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27608"/>
        <c:axId val="-2079824664"/>
      </c:lineChart>
      <c:catAx>
        <c:axId val="-207982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24664"/>
        <c:crosses val="autoZero"/>
        <c:auto val="1"/>
        <c:lblAlgn val="ctr"/>
        <c:lblOffset val="100"/>
        <c:noMultiLvlLbl val="0"/>
      </c:catAx>
      <c:valAx>
        <c:axId val="-207982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82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天宝食品!$D$7:$HD$7</c:f>
              <c:numCache>
                <c:formatCode>#,##0.00;[Red]#,##0.00</c:formatCode>
                <c:ptCount val="20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83624"/>
        <c:axId val="-2090080616"/>
      </c:lineChart>
      <c:catAx>
        <c:axId val="-209008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80616"/>
        <c:crosses val="autoZero"/>
        <c:auto val="1"/>
        <c:lblAlgn val="ctr"/>
        <c:lblOffset val="100"/>
        <c:noMultiLvlLbl val="0"/>
      </c:catAx>
      <c:valAx>
        <c:axId val="-20900806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08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44104"/>
        <c:axId val="-2090141096"/>
      </c:lineChart>
      <c:catAx>
        <c:axId val="-209014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41096"/>
        <c:crosses val="autoZero"/>
        <c:auto val="1"/>
        <c:lblAlgn val="ctr"/>
        <c:lblOffset val="100"/>
        <c:noMultiLvlLbl val="0"/>
      </c:catAx>
      <c:valAx>
        <c:axId val="-209014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14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31240"/>
        <c:axId val="-2088828232"/>
      </c:lineChart>
      <c:catAx>
        <c:axId val="-208883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28232"/>
        <c:crosses val="autoZero"/>
        <c:auto val="1"/>
        <c:lblAlgn val="ctr"/>
        <c:lblOffset val="100"/>
        <c:noMultiLvlLbl val="0"/>
      </c:catAx>
      <c:valAx>
        <c:axId val="-208882823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83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50376"/>
        <c:axId val="-2090136728"/>
      </c:lineChart>
      <c:catAx>
        <c:axId val="-209015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36728"/>
        <c:crosses val="autoZero"/>
        <c:auto val="1"/>
        <c:lblAlgn val="ctr"/>
        <c:lblOffset val="100"/>
        <c:noMultiLvlLbl val="0"/>
      </c:catAx>
      <c:valAx>
        <c:axId val="-209013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15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00232"/>
        <c:axId val="-2090197224"/>
      </c:lineChart>
      <c:catAx>
        <c:axId val="-209020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197224"/>
        <c:crosses val="autoZero"/>
        <c:auto val="1"/>
        <c:lblAlgn val="ctr"/>
        <c:lblOffset val="100"/>
        <c:noMultiLvlLbl val="0"/>
      </c:catAx>
      <c:valAx>
        <c:axId val="-20901972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20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45704"/>
        <c:axId val="-2090342648"/>
      </c:lineChart>
      <c:catAx>
        <c:axId val="-209034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42648"/>
        <c:crosses val="autoZero"/>
        <c:auto val="1"/>
        <c:lblAlgn val="ctr"/>
        <c:lblOffset val="100"/>
        <c:noMultiLvlLbl val="0"/>
      </c:catAx>
      <c:valAx>
        <c:axId val="-209034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34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85128"/>
        <c:axId val="-2090282120"/>
      </c:lineChart>
      <c:catAx>
        <c:axId val="-209028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282120"/>
        <c:crosses val="autoZero"/>
        <c:auto val="1"/>
        <c:lblAlgn val="ctr"/>
        <c:lblOffset val="100"/>
        <c:noMultiLvlLbl val="0"/>
      </c:catAx>
      <c:valAx>
        <c:axId val="-20902821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28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73304"/>
        <c:axId val="-2088870296"/>
      </c:lineChart>
      <c:catAx>
        <c:axId val="-208887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70296"/>
        <c:crosses val="autoZero"/>
        <c:auto val="1"/>
        <c:lblAlgn val="ctr"/>
        <c:lblOffset val="100"/>
        <c:noMultiLvlLbl val="0"/>
      </c:catAx>
      <c:valAx>
        <c:axId val="-208887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7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15528"/>
        <c:axId val="-2089012520"/>
      </c:lineChart>
      <c:catAx>
        <c:axId val="-208901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12520"/>
        <c:crosses val="autoZero"/>
        <c:auto val="1"/>
        <c:lblAlgn val="ctr"/>
        <c:lblOffset val="100"/>
        <c:noMultiLvlLbl val="0"/>
      </c:catAx>
      <c:valAx>
        <c:axId val="-20890125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1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990984"/>
        <c:axId val="-2088987976"/>
      </c:barChart>
      <c:catAx>
        <c:axId val="-208899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87976"/>
        <c:crosses val="autoZero"/>
        <c:auto val="1"/>
        <c:lblAlgn val="ctr"/>
        <c:lblOffset val="100"/>
        <c:noMultiLvlLbl val="0"/>
      </c:catAx>
      <c:valAx>
        <c:axId val="-20889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9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71864"/>
        <c:axId val="-2079768856"/>
      </c:lineChart>
      <c:catAx>
        <c:axId val="-207977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68856"/>
        <c:crosses val="autoZero"/>
        <c:auto val="1"/>
        <c:lblAlgn val="ctr"/>
        <c:lblOffset val="100"/>
        <c:noMultiLvlLbl val="0"/>
      </c:catAx>
      <c:valAx>
        <c:axId val="-207976885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77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03144"/>
        <c:axId val="2101456936"/>
      </c:lineChart>
      <c:catAx>
        <c:axId val="210180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56936"/>
        <c:crosses val="autoZero"/>
        <c:auto val="1"/>
        <c:lblAlgn val="ctr"/>
        <c:lblOffset val="100"/>
        <c:noMultiLvlLbl val="0"/>
      </c:catAx>
      <c:valAx>
        <c:axId val="210145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8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85224"/>
        <c:axId val="2102338264"/>
      </c:lineChart>
      <c:catAx>
        <c:axId val="208518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38264"/>
        <c:crosses val="autoZero"/>
        <c:auto val="1"/>
        <c:lblAlgn val="ctr"/>
        <c:lblOffset val="100"/>
        <c:noMultiLvlLbl val="0"/>
      </c:catAx>
      <c:valAx>
        <c:axId val="21023382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18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74216"/>
        <c:axId val="2090948840"/>
      </c:barChart>
      <c:catAx>
        <c:axId val="205427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48840"/>
        <c:crosses val="autoZero"/>
        <c:auto val="1"/>
        <c:lblAlgn val="ctr"/>
        <c:lblOffset val="100"/>
        <c:noMultiLvlLbl val="0"/>
      </c:catAx>
      <c:valAx>
        <c:axId val="2090948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27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93704"/>
        <c:axId val="2133641032"/>
      </c:lineChart>
      <c:catAx>
        <c:axId val="213359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641032"/>
        <c:crosses val="autoZero"/>
        <c:auto val="1"/>
        <c:lblAlgn val="ctr"/>
        <c:lblOffset val="100"/>
        <c:noMultiLvlLbl val="0"/>
      </c:catAx>
      <c:valAx>
        <c:axId val="213364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9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28568"/>
        <c:axId val="2133298440"/>
      </c:lineChart>
      <c:catAx>
        <c:axId val="213452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98440"/>
        <c:crosses val="autoZero"/>
        <c:auto val="1"/>
        <c:lblAlgn val="ctr"/>
        <c:lblOffset val="100"/>
        <c:noMultiLvlLbl val="0"/>
      </c:catAx>
      <c:valAx>
        <c:axId val="21332984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2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00408"/>
        <c:axId val="2134125656"/>
      </c:lineChart>
      <c:catAx>
        <c:axId val="211140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25656"/>
        <c:crosses val="autoZero"/>
        <c:auto val="1"/>
        <c:lblAlgn val="ctr"/>
        <c:lblOffset val="100"/>
        <c:noMultiLvlLbl val="0"/>
      </c:catAx>
      <c:valAx>
        <c:axId val="213412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40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319112"/>
        <c:axId val="2094497112"/>
      </c:lineChart>
      <c:catAx>
        <c:axId val="20533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497112"/>
        <c:crosses val="autoZero"/>
        <c:auto val="1"/>
        <c:lblAlgn val="ctr"/>
        <c:lblOffset val="100"/>
        <c:noMultiLvlLbl val="0"/>
      </c:catAx>
      <c:valAx>
        <c:axId val="20944971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3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83512"/>
        <c:axId val="2101992696"/>
      </c:lineChart>
      <c:catAx>
        <c:axId val="208498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992696"/>
        <c:crosses val="autoZero"/>
        <c:auto val="1"/>
        <c:lblAlgn val="ctr"/>
        <c:lblOffset val="100"/>
        <c:noMultiLvlLbl val="0"/>
      </c:catAx>
      <c:valAx>
        <c:axId val="210199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98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18488"/>
        <c:axId val="2101458888"/>
      </c:lineChart>
      <c:catAx>
        <c:axId val="210211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458888"/>
        <c:crosses val="autoZero"/>
        <c:auto val="1"/>
        <c:lblAlgn val="ctr"/>
        <c:lblOffset val="100"/>
        <c:noMultiLvlLbl val="0"/>
      </c:catAx>
      <c:valAx>
        <c:axId val="210145888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11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87480"/>
        <c:axId val="2101366456"/>
      </c:lineChart>
      <c:catAx>
        <c:axId val="210178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66456"/>
        <c:crosses val="autoZero"/>
        <c:auto val="1"/>
        <c:lblAlgn val="ctr"/>
        <c:lblOffset val="100"/>
        <c:noMultiLvlLbl val="0"/>
      </c:catAx>
      <c:valAx>
        <c:axId val="210136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178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83160"/>
        <c:axId val="2054203224"/>
      </c:lineChart>
      <c:catAx>
        <c:axId val="205418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03224"/>
        <c:crosses val="autoZero"/>
        <c:auto val="1"/>
        <c:lblAlgn val="ctr"/>
        <c:lblOffset val="100"/>
        <c:noMultiLvlLbl val="0"/>
      </c:catAx>
      <c:valAx>
        <c:axId val="20542032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18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05896"/>
        <c:axId val="2100831784"/>
      </c:lineChart>
      <c:catAx>
        <c:axId val="210080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31784"/>
        <c:crosses val="autoZero"/>
        <c:auto val="1"/>
        <c:lblAlgn val="ctr"/>
        <c:lblOffset val="100"/>
        <c:noMultiLvlLbl val="0"/>
      </c:catAx>
      <c:valAx>
        <c:axId val="210083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80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5"/>
  <sheetViews>
    <sheetView topLeftCell="EO2" workbookViewId="0">
      <selection activeCell="EW7" sqref="E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5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5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5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</row>
    <row r="5" spans="1:15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</row>
    <row r="6" spans="1:153">
      <c r="A6" s="10"/>
      <c r="B6" s="34">
        <f>SUM(D6:MI6)</f>
        <v>-131528.91999999998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</row>
    <row r="7" spans="1:15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</row>
    <row r="8" spans="1:153">
      <c r="A8" s="8">
        <f>B8/F2</f>
        <v>-3.9564676053548469E-3</v>
      </c>
      <c r="B8" s="7">
        <f>SUM(D8:MI8)</f>
        <v>-2495.7397654578376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</row>
    <row r="9" spans="1:15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</row>
    <row r="10" spans="1:153">
      <c r="A10" s="10"/>
      <c r="B10" s="10">
        <f>B6/B8</f>
        <v>52.70137608913376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5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5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5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5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5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5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9"/>
  <sheetViews>
    <sheetView topLeftCell="FV1" workbookViewId="0">
      <selection activeCell="GG7" sqref="G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9">
      <c r="C2" s="1" t="s">
        <v>20</v>
      </c>
      <c r="D2" s="1" t="s">
        <v>7</v>
      </c>
      <c r="E2">
        <v>16.73</v>
      </c>
      <c r="F2">
        <f>E2*10000</f>
        <v>167300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-8797.7600000000075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</row>
    <row r="7" spans="1:18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</row>
    <row r="8" spans="1:189">
      <c r="A8" s="8">
        <f>B8/F2</f>
        <v>-1.2598193340453989E-2</v>
      </c>
      <c r="B8" s="7">
        <f>SUM(D8:MI8)</f>
        <v>-2107.6777458579522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</row>
    <row r="9" spans="1:18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</row>
    <row r="10" spans="1:189">
      <c r="B10" s="10">
        <f>B6/B8</f>
        <v>4.1741485468020576</v>
      </c>
    </row>
    <row r="12" spans="1:189">
      <c r="C12" s="17" t="s">
        <v>26</v>
      </c>
      <c r="D12" s="17" t="s">
        <v>27</v>
      </c>
    </row>
    <row r="13" spans="1:189">
      <c r="C13" s="10">
        <v>400</v>
      </c>
      <c r="D13" s="10">
        <v>8.4030000000000005</v>
      </c>
    </row>
    <row r="14" spans="1:189">
      <c r="A14" s="1" t="s">
        <v>29</v>
      </c>
      <c r="B14" s="23">
        <v>42991</v>
      </c>
      <c r="C14">
        <v>2000</v>
      </c>
      <c r="D14">
        <v>4.75</v>
      </c>
    </row>
    <row r="15" spans="1:189">
      <c r="A15" s="1" t="s">
        <v>29</v>
      </c>
      <c r="B15" s="11">
        <v>42993</v>
      </c>
      <c r="C15">
        <v>2000</v>
      </c>
      <c r="D15">
        <v>4.71</v>
      </c>
    </row>
    <row r="16" spans="1:18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20"/>
  <sheetViews>
    <sheetView topLeftCell="FV1" workbookViewId="0">
      <selection activeCell="GG7" sqref="G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-75193.679999999964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</row>
    <row r="7" spans="1:18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</row>
    <row r="8" spans="1:189">
      <c r="A8" s="8">
        <f>B8/F2</f>
        <v>-4.738631729353214E-2</v>
      </c>
      <c r="B8" s="7">
        <f>SUM(D8:MI8)</f>
        <v>-4487.4842476974936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</row>
    <row r="9" spans="1:18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</row>
    <row r="10" spans="1:189">
      <c r="B10">
        <f>B6/B8</f>
        <v>16.756310629632065</v>
      </c>
    </row>
    <row r="16" spans="1:18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4"/>
  <sheetViews>
    <sheetView topLeftCell="FX1" workbookViewId="0">
      <selection activeCell="GG7" sqref="G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9">
      <c r="C2" s="1" t="s">
        <v>11</v>
      </c>
      <c r="D2" s="1" t="s">
        <v>7</v>
      </c>
      <c r="E2">
        <v>4.05</v>
      </c>
      <c r="F2">
        <f>E2*10000</f>
        <v>40500</v>
      </c>
    </row>
    <row r="3" spans="1:189">
      <c r="C3" s="1" t="s">
        <v>1</v>
      </c>
    </row>
    <row r="4" spans="1:18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 s="27" customFormat="1">
      <c r="B6" s="28">
        <f>SUM(D6:MI6)</f>
        <v>-26431.729999999985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</row>
    <row r="7" spans="1:18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</row>
    <row r="8" spans="1:189">
      <c r="A8" s="8">
        <f>B8/F2</f>
        <v>-5.7124868819288965E-2</v>
      </c>
      <c r="B8" s="7">
        <f>SUM(D8:MI8)</f>
        <v>-2313.5571871812031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</row>
    <row r="9" spans="1:18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</row>
    <row r="10" spans="1:189">
      <c r="B10" s="10">
        <f>B6/B8</f>
        <v>11.424714351757146</v>
      </c>
    </row>
    <row r="12" spans="1:189">
      <c r="C12" s="17" t="s">
        <v>26</v>
      </c>
      <c r="D12" s="17" t="s">
        <v>27</v>
      </c>
    </row>
    <row r="13" spans="1:189">
      <c r="C13" s="10">
        <v>300</v>
      </c>
      <c r="D13" s="10">
        <v>27.286999999999999</v>
      </c>
    </row>
    <row r="14" spans="1:18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4"/>
  <sheetViews>
    <sheetView topLeftCell="FM1" workbookViewId="0">
      <selection activeCell="FX7" sqref="FX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80">
      <c r="C2" s="1" t="s">
        <v>8</v>
      </c>
      <c r="D2" s="1" t="s">
        <v>7</v>
      </c>
      <c r="E2">
        <v>220.39</v>
      </c>
      <c r="F2">
        <f>E2*10000</f>
        <v>2203900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</row>
    <row r="6" spans="1:180">
      <c r="B6" s="15">
        <f>SUM(D6:MI6)</f>
        <v>-153238.3599999999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</row>
    <row r="7" spans="1:18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</row>
    <row r="8" spans="1:180">
      <c r="A8" s="8">
        <f>B8/F2</f>
        <v>-2.8716228737713685E-2</v>
      </c>
      <c r="B8" s="7">
        <f>SUM(D8:MI8)</f>
        <v>-63287.696515047188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" si="84">FX6/FX7</f>
        <v>-177.10447761194033</v>
      </c>
    </row>
    <row r="9" spans="1:18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</row>
    <row r="10" spans="1:180">
      <c r="T10" s="22" t="s">
        <v>49</v>
      </c>
      <c r="FE10" t="s">
        <v>82</v>
      </c>
    </row>
    <row r="13" spans="1:180">
      <c r="C13" s="1" t="s">
        <v>26</v>
      </c>
      <c r="D13" s="1" t="s">
        <v>27</v>
      </c>
      <c r="E13" s="1" t="s">
        <v>47</v>
      </c>
    </row>
    <row r="14" spans="1:18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5"/>
  <sheetViews>
    <sheetView topLeftCell="FW1" workbookViewId="0">
      <selection activeCell="GG7" sqref="G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9">
      <c r="C2" s="1" t="s">
        <v>9</v>
      </c>
      <c r="D2" s="1" t="s">
        <v>7</v>
      </c>
      <c r="E2">
        <v>9.6</v>
      </c>
      <c r="F2">
        <f>E2*10000</f>
        <v>96000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-83404.929999999993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</row>
    <row r="7" spans="1:18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</row>
    <row r="8" spans="1:189">
      <c r="A8" s="8">
        <f>B8/F2</f>
        <v>-0.14826721719301145</v>
      </c>
      <c r="B8" s="7">
        <f>SUM(D8:MI8)</f>
        <v>-14233.652850529099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" si="89">GG6/GG7</f>
        <v>34.312368972746334</v>
      </c>
    </row>
    <row r="9" spans="1:18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</row>
    <row r="12" spans="1:189">
      <c r="C12" s="1" t="s">
        <v>26</v>
      </c>
      <c r="D12" s="1" t="s">
        <v>27</v>
      </c>
      <c r="E12" s="1" t="s">
        <v>30</v>
      </c>
    </row>
    <row r="13" spans="1:18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9">
      <c r="C14" s="12"/>
      <c r="D14" s="13"/>
      <c r="E14" s="13"/>
    </row>
    <row r="15" spans="1:18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5"/>
  <sheetViews>
    <sheetView topLeftCell="EY1" workbookViewId="0">
      <selection activeCell="FI7" sqref="F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5">
      <c r="C2" s="1" t="s">
        <v>15</v>
      </c>
      <c r="D2" s="1" t="s">
        <v>7</v>
      </c>
      <c r="E2">
        <v>3.89</v>
      </c>
      <c r="F2">
        <f>E2*10000</f>
        <v>38900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</row>
    <row r="6" spans="1:165">
      <c r="B6" s="15">
        <f>SUM(D6:MI6)</f>
        <v>-4627.5099999999993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</row>
    <row r="7" spans="1:16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</row>
    <row r="8" spans="1:165">
      <c r="A8" s="8">
        <f>B8/F2</f>
        <v>-1.4501655359826917E-2</v>
      </c>
      <c r="B8" s="7">
        <f>SUM(D8:MI8)</f>
        <v>-564.11439349726709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" si="78">FI6/FI7</f>
        <v>12.739243807040417</v>
      </c>
    </row>
    <row r="9" spans="1:16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</row>
    <row r="10" spans="1:165">
      <c r="CD10" s="1" t="s">
        <v>76</v>
      </c>
      <c r="FB10" t="s">
        <v>82</v>
      </c>
    </row>
    <row r="14" spans="1:165">
      <c r="C14" s="1" t="s">
        <v>26</v>
      </c>
      <c r="D14" s="17" t="s">
        <v>27</v>
      </c>
      <c r="E14" s="1" t="s">
        <v>30</v>
      </c>
    </row>
    <row r="15" spans="1:16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8"/>
  <sheetViews>
    <sheetView topLeftCell="FX1" workbookViewId="0">
      <selection activeCell="GG7" sqref="G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-69293.06000000007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</row>
    <row r="7" spans="1:18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</row>
    <row r="8" spans="1:189">
      <c r="A8" s="8">
        <f>B8/F2</f>
        <v>-2.4361128939611378E-2</v>
      </c>
      <c r="B8" s="7">
        <f>SUM(D8:MI8)</f>
        <v>-19323.247474899741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</row>
    <row r="9" spans="1:18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</row>
    <row r="14" spans="1:189">
      <c r="C14" s="1" t="s">
        <v>26</v>
      </c>
      <c r="D14" s="1" t="s">
        <v>27</v>
      </c>
      <c r="E14" s="1" t="s">
        <v>30</v>
      </c>
    </row>
    <row r="15" spans="1:18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5"/>
  <sheetViews>
    <sheetView topLeftCell="FS1" workbookViewId="0">
      <selection activeCell="GF7" sqref="GF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8">
      <c r="C2" s="1" t="s">
        <v>14</v>
      </c>
      <c r="D2" s="1" t="s">
        <v>7</v>
      </c>
      <c r="E2">
        <v>19.88</v>
      </c>
      <c r="F2">
        <f>E2*10000</f>
        <v>198800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</row>
    <row r="6" spans="1:188">
      <c r="B6" s="15">
        <f>SUM(D6:MI6)</f>
        <v>-34207.650000000009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</row>
    <row r="7" spans="1:18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</row>
    <row r="8" spans="1:188">
      <c r="A8" s="8">
        <f>B8/F2</f>
        <v>-3.7594717052172127E-2</v>
      </c>
      <c r="B8" s="7">
        <f>SUM(D8:MI8)</f>
        <v>-7473.8297499718183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" si="88">GF6/GF7</f>
        <v>-149.01310043668121</v>
      </c>
    </row>
    <row r="9" spans="1:18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</row>
    <row r="10" spans="1:18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88">
      <c r="C13" s="17" t="s">
        <v>26</v>
      </c>
      <c r="D13" s="17" t="s">
        <v>27</v>
      </c>
      <c r="E13" s="1" t="s">
        <v>35</v>
      </c>
    </row>
    <row r="14" spans="1:18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4"/>
  <sheetViews>
    <sheetView topLeftCell="FV1" workbookViewId="0">
      <selection activeCell="GG7" sqref="G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-60865.710000000006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</row>
    <row r="7" spans="1:18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</row>
    <row r="8" spans="1:189">
      <c r="A8" s="8">
        <f>B8/F2</f>
        <v>-9.4096313743830488E-3</v>
      </c>
      <c r="B8" s="7">
        <f>SUM(D8:MI8)</f>
        <v>-16799.014892686057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</row>
    <row r="9" spans="1:18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</row>
    <row r="10" spans="1:189">
      <c r="B10">
        <f>B6/B8</f>
        <v>3.6231713817040352</v>
      </c>
      <c r="U10" s="1" t="s">
        <v>51</v>
      </c>
      <c r="V10" s="1" t="s">
        <v>41</v>
      </c>
    </row>
    <row r="12" spans="1:189">
      <c r="C12" s="1" t="s">
        <v>26</v>
      </c>
      <c r="D12" s="1" t="s">
        <v>27</v>
      </c>
    </row>
    <row r="13" spans="1:189">
      <c r="C13">
        <v>800</v>
      </c>
      <c r="D13">
        <v>9.1660000000000004</v>
      </c>
    </row>
    <row r="14" spans="1:18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3"/>
  <sheetViews>
    <sheetView topLeftCell="FD1" workbookViewId="0">
      <selection activeCell="FS7" sqref="F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75">
      <c r="C2" s="1" t="s">
        <v>53</v>
      </c>
      <c r="D2" s="1" t="s">
        <v>7</v>
      </c>
      <c r="E2">
        <v>12.56</v>
      </c>
      <c r="F2">
        <f>E2*10000</f>
        <v>125600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</row>
    <row r="6" spans="1:175">
      <c r="B6" s="15">
        <f>SUM(D6:MI6)</f>
        <v>486587.2200000002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</row>
    <row r="7" spans="1:17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</row>
    <row r="8" spans="1:175">
      <c r="A8" s="8">
        <f>B8/F2</f>
        <v>6.5473134973014595E-3</v>
      </c>
      <c r="B8" s="7">
        <f>SUM(D8:MI8)</f>
        <v>822.3425752610633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</row>
    <row r="9" spans="1:17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</row>
    <row r="10" spans="1:175">
      <c r="B10">
        <f>B6/B8</f>
        <v>591.70865602516903</v>
      </c>
    </row>
    <row r="12" spans="1:175">
      <c r="C12" s="17" t="s">
        <v>26</v>
      </c>
      <c r="D12" s="17" t="s">
        <v>27</v>
      </c>
    </row>
    <row r="13" spans="1:17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4"/>
  <sheetViews>
    <sheetView topLeftCell="FS1" workbookViewId="0">
      <selection activeCell="GG7" sqref="GG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9">
      <c r="C2" s="1" t="s">
        <v>19</v>
      </c>
      <c r="D2" s="1" t="s">
        <v>7</v>
      </c>
      <c r="E2">
        <v>19.34</v>
      </c>
      <c r="F2">
        <f>E2*10000</f>
        <v>193400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-28575.469999999987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</row>
    <row r="7" spans="1:18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</row>
    <row r="8" spans="1:189">
      <c r="A8" s="8">
        <f>B8/F2</f>
        <v>-5.3723687300447583E-2</v>
      </c>
      <c r="B8" s="7">
        <f>SUM(D8:MI8)</f>
        <v>-10390.161123906562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</row>
    <row r="9" spans="1:18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</row>
    <row r="10" spans="1:189">
      <c r="DY10" s="1" t="s">
        <v>41</v>
      </c>
    </row>
    <row r="12" spans="1:189">
      <c r="C12" s="17" t="s">
        <v>26</v>
      </c>
      <c r="D12" s="17" t="s">
        <v>27</v>
      </c>
    </row>
    <row r="13" spans="1:189">
      <c r="C13" s="10">
        <v>600</v>
      </c>
      <c r="D13" s="10">
        <v>7.2480000000000002</v>
      </c>
    </row>
    <row r="14" spans="1:18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4"/>
  <sheetViews>
    <sheetView topLeftCell="FU1" workbookViewId="0">
      <selection activeCell="GG7" sqref="G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9">
      <c r="C2" s="1" t="s">
        <v>21</v>
      </c>
      <c r="D2" s="1" t="s">
        <v>7</v>
      </c>
      <c r="E2">
        <v>5.4</v>
      </c>
      <c r="F2">
        <f>E2*10000</f>
        <v>54000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-5976.0000000000036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</row>
    <row r="7" spans="1:18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</row>
    <row r="8" spans="1:189">
      <c r="A8" s="8">
        <f>B8/F2</f>
        <v>-1.9742194125297041E-2</v>
      </c>
      <c r="B8" s="7">
        <f>SUM(D8:MI8)</f>
        <v>-1066.0784827660402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</row>
    <row r="9" spans="1:18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</row>
    <row r="12" spans="1:189">
      <c r="C12" s="17" t="s">
        <v>26</v>
      </c>
      <c r="D12" s="17" t="s">
        <v>27</v>
      </c>
    </row>
    <row r="13" spans="1:189">
      <c r="C13" s="10">
        <v>300</v>
      </c>
      <c r="D13" s="10">
        <v>8.4870000000000001</v>
      </c>
    </row>
    <row r="14" spans="1:18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N13"/>
  <sheetViews>
    <sheetView tabSelected="1" topLeftCell="EX1" workbookViewId="0">
      <selection activeCell="FN7" sqref="F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70">
      <c r="C2" s="1" t="s">
        <v>58</v>
      </c>
      <c r="D2" s="1" t="s">
        <v>7</v>
      </c>
      <c r="E2">
        <v>7.83</v>
      </c>
      <c r="F2">
        <f>E2*10000</f>
        <v>78300</v>
      </c>
    </row>
    <row r="3" spans="1:170">
      <c r="C3" s="1" t="s">
        <v>1</v>
      </c>
    </row>
    <row r="4" spans="1:1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</row>
    <row r="5" spans="1:17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</row>
    <row r="6" spans="1:170">
      <c r="B6" s="15">
        <f>SUM(D6:MI6)</f>
        <v>-7694.84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</row>
    <row r="7" spans="1:17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</row>
    <row r="8" spans="1:170">
      <c r="A8" s="8">
        <f>B8/F2</f>
        <v>-8.200201852566924E-3</v>
      </c>
      <c r="B8" s="7">
        <f>SUM(D8:MI8)</f>
        <v>-642.07580505599014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</row>
    <row r="9" spans="1:17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</row>
    <row r="12" spans="1:170">
      <c r="C12" s="17" t="s">
        <v>26</v>
      </c>
      <c r="D12" s="17" t="s">
        <v>27</v>
      </c>
    </row>
    <row r="13" spans="1:17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J1" workbookViewId="0">
      <selection activeCell="BW7" sqref="B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-109563.45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-2.810087919958671E-2</v>
      </c>
      <c r="B8" s="7">
        <f>SUM(D8:MI8)</f>
        <v>-1837.7974996529708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" si="34">BW6/BW7</f>
        <v>-11.139971651311127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W7" sqref="B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-24113.17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-2.4334412781188345E-3</v>
      </c>
      <c r="B8" s="7">
        <f>SUM(D8:MI8)</f>
        <v>-253.32123705217069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" si="34">BW6/BW7</f>
        <v>-3.8642664266426645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7"/>
  <sheetViews>
    <sheetView topLeftCell="FW3" workbookViewId="0">
      <selection activeCell="GG7" sqref="G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125549.16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</row>
    <row r="7" spans="1:18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</row>
    <row r="8" spans="1:189">
      <c r="A8" s="8">
        <f>B8/F2</f>
        <v>2.2025347301912099E-3</v>
      </c>
      <c r="B8" s="7">
        <f>SUM(D8:MI8)</f>
        <v>21046.981374761162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" si="90">GG6/GG7</f>
        <v>2440.6393001345896</v>
      </c>
    </row>
    <row r="9" spans="1:18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</row>
    <row r="10" spans="1:189">
      <c r="B10" s="10">
        <f>B6/B8</f>
        <v>5.9651860646655184</v>
      </c>
    </row>
    <row r="12" spans="1:189">
      <c r="C12" s="17" t="s">
        <v>26</v>
      </c>
      <c r="D12" s="17" t="s">
        <v>27</v>
      </c>
    </row>
    <row r="13" spans="1:189">
      <c r="C13" s="10">
        <v>1000</v>
      </c>
      <c r="D13" s="10">
        <v>7.5910000000000002</v>
      </c>
    </row>
    <row r="14" spans="1:189">
      <c r="C14">
        <v>900</v>
      </c>
      <c r="D14">
        <v>5.9</v>
      </c>
    </row>
    <row r="15" spans="1:189">
      <c r="A15" s="1" t="s">
        <v>28</v>
      </c>
      <c r="B15" s="38">
        <v>11232</v>
      </c>
      <c r="C15">
        <v>1900</v>
      </c>
      <c r="D15">
        <v>6</v>
      </c>
    </row>
    <row r="16" spans="1:18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7"/>
  <sheetViews>
    <sheetView topLeftCell="FU1" workbookViewId="0">
      <selection activeCell="GG7" sqref="G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9">
      <c r="C2" s="1" t="s">
        <v>17</v>
      </c>
      <c r="D2" s="1" t="s">
        <v>7</v>
      </c>
      <c r="E2">
        <v>220.9</v>
      </c>
      <c r="F2">
        <f>E2*10000</f>
        <v>2209000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119596.22999999988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</row>
    <row r="7" spans="1:18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</row>
    <row r="8" spans="1:189">
      <c r="A8" s="8">
        <f>B8/F2</f>
        <v>6.0786114482045328E-3</v>
      </c>
      <c r="B8" s="7">
        <f>SUM(D8:MI8)</f>
        <v>13427.652689083812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</row>
    <row r="9" spans="1:18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</row>
    <row r="10" spans="1:189">
      <c r="B10" s="10">
        <f>B6/B8</f>
        <v>8.9067116024848652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9">
      <c r="AB11" s="1" t="s">
        <v>61</v>
      </c>
    </row>
    <row r="13" spans="1:189">
      <c r="C13" s="17" t="s">
        <v>26</v>
      </c>
      <c r="D13" s="17" t="s">
        <v>27</v>
      </c>
      <c r="E13" s="1" t="s">
        <v>28</v>
      </c>
    </row>
    <row r="14" spans="1:18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5"/>
  <sheetViews>
    <sheetView topLeftCell="EW1" workbookViewId="0">
      <selection activeCell="FJ7" sqref="F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66">
      <c r="C2" s="1" t="s">
        <v>33</v>
      </c>
      <c r="D2" s="1" t="s">
        <v>7</v>
      </c>
      <c r="E2">
        <v>11.94</v>
      </c>
      <c r="F2">
        <f>E2*10000</f>
        <v>119400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</row>
    <row r="6" spans="1:166">
      <c r="B6" s="15">
        <f>SUM(D6:MI6)</f>
        <v>-32155.100000000009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</row>
    <row r="7" spans="1:16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</row>
    <row r="8" spans="1:166">
      <c r="A8" s="8">
        <f>B8/F2</f>
        <v>-6.0845655239463635E-2</v>
      </c>
      <c r="B8" s="7">
        <f>SUM(D8:MI8)</f>
        <v>-7264.9712355919582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</row>
    <row r="9" spans="1:16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</row>
    <row r="10" spans="1:166">
      <c r="B10">
        <f>B6/B8</f>
        <v>4.4260464298149387</v>
      </c>
      <c r="DF10" t="s">
        <v>82</v>
      </c>
    </row>
    <row r="12" spans="1:166">
      <c r="C12" s="17" t="s">
        <v>26</v>
      </c>
      <c r="D12" s="17" t="s">
        <v>27</v>
      </c>
    </row>
    <row r="13" spans="1:166">
      <c r="C13" s="10">
        <v>800</v>
      </c>
      <c r="D13" s="10">
        <v>14.318</v>
      </c>
    </row>
    <row r="14" spans="1:16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6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G17"/>
  <sheetViews>
    <sheetView topLeftCell="FU1" workbookViewId="0">
      <selection activeCell="GG7" sqref="G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9">
      <c r="C3" s="1" t="s">
        <v>1</v>
      </c>
    </row>
    <row r="4" spans="1:1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</row>
    <row r="5" spans="1:1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</row>
    <row r="6" spans="1:189">
      <c r="B6" s="15">
        <f>SUM(D6:MI6)</f>
        <v>70984.719999999928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</row>
    <row r="7" spans="1:18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</row>
    <row r="8" spans="1:189">
      <c r="A8" s="8">
        <f>B8/F2</f>
        <v>2.4774368207597834E-3</v>
      </c>
      <c r="B8" s="7">
        <f>SUM(D8:MI8)</f>
        <v>7321.3212927093118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</row>
    <row r="9" spans="1:18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</row>
    <row r="10" spans="1:189">
      <c r="B10">
        <f>B6/B8</f>
        <v>9.6956160182025677</v>
      </c>
      <c r="AJ10" t="s">
        <v>65</v>
      </c>
    </row>
    <row r="12" spans="1:189">
      <c r="C12" s="17" t="s">
        <v>26</v>
      </c>
      <c r="D12" s="17" t="s">
        <v>27</v>
      </c>
      <c r="E12" s="1" t="s">
        <v>30</v>
      </c>
    </row>
    <row r="13" spans="1:18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9">
      <c r="A14" s="1" t="s">
        <v>29</v>
      </c>
      <c r="B14" s="16">
        <v>43040</v>
      </c>
      <c r="C14">
        <v>1700</v>
      </c>
      <c r="D14">
        <v>8.23</v>
      </c>
    </row>
    <row r="15" spans="1:189">
      <c r="A15" s="1" t="s">
        <v>29</v>
      </c>
      <c r="B15" s="16">
        <v>43054</v>
      </c>
      <c r="C15">
        <v>2400</v>
      </c>
      <c r="D15">
        <v>8.34</v>
      </c>
    </row>
    <row r="16" spans="1:18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A15"/>
  <sheetViews>
    <sheetView topLeftCell="DS1" workbookViewId="0">
      <selection activeCell="EA7" sqref="EA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3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31">
      <c r="C3" s="1" t="s">
        <v>1</v>
      </c>
    </row>
    <row r="4" spans="1:1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</row>
    <row r="5" spans="1:13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</row>
    <row r="6" spans="1:131">
      <c r="B6" s="15">
        <f>SUM(D6:MI6)</f>
        <v>-531.529999999967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</row>
    <row r="7" spans="1:13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</row>
    <row r="8" spans="1:131">
      <c r="A8" s="8">
        <f>B8/F2</f>
        <v>-5.8853608853461865E-2</v>
      </c>
      <c r="B8" s="7">
        <f>SUM(D8:MI8)</f>
        <v>-3372.3117873033652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" si="61">EA6/EA7</f>
        <v>-789.81798941798945</v>
      </c>
    </row>
    <row r="9" spans="1:13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</row>
    <row r="10" spans="1:131">
      <c r="B10" s="10">
        <f>B6/B8</f>
        <v>0.15761591262147193</v>
      </c>
      <c r="CC10" s="1" t="s">
        <v>75</v>
      </c>
      <c r="CD10" s="1" t="s">
        <v>83</v>
      </c>
    </row>
    <row r="12" spans="1:131">
      <c r="C12" s="1" t="s">
        <v>26</v>
      </c>
      <c r="D12" s="1" t="s">
        <v>27</v>
      </c>
      <c r="E12" s="1" t="s">
        <v>28</v>
      </c>
    </row>
    <row r="13" spans="1:13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31">
      <c r="A14" s="1" t="s">
        <v>29</v>
      </c>
      <c r="B14" s="11">
        <v>42999</v>
      </c>
      <c r="C14">
        <v>1000</v>
      </c>
      <c r="D14">
        <v>18.510000000000002</v>
      </c>
    </row>
    <row r="15" spans="1:13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2018-05-18T13:03:58Z</dcterms:modified>
</cp:coreProperties>
</file>