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20" yWindow="20" windowWidth="25600" windowHeight="16060" tabRatio="996" activeTab="19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8" i="20" l="1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6" i="21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3"/>
  <c r="B8" i="10"/>
  <c r="B8" i="9"/>
  <c r="B8" i="8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4"/>
  <c r="B6" i="13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<sst xmlns="http://schemas.openxmlformats.org/spreadsheetml/2006/main" count="290" uniqueCount="72">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</sst>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7" fillId="0" borderId="0" xfId="0" applyFont="1" applyFill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50952"/>
        <c:axId val="-1992788184"/>
      </c:lineChart>
      <c:catAx>
        <c:axId val="-212115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2788184"/>
        <c:crosses val="autoZero"/>
        <c:auto val="1"/>
        <c:lblAlgn val="ctr"/>
        <c:lblOffset val="100"/>
        <c:noMultiLvlLbl val="0"/>
      </c:catAx>
      <c:valAx>
        <c:axId val="-1992788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150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015512"/>
        <c:axId val="-2005012504"/>
      </c:lineChart>
      <c:catAx>
        <c:axId val="-200501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012504"/>
        <c:crosses val="autoZero"/>
        <c:auto val="1"/>
        <c:lblAlgn val="ctr"/>
        <c:lblOffset val="100"/>
        <c:noMultiLvlLbl val="0"/>
      </c:catAx>
      <c:valAx>
        <c:axId val="-2005012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01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702264"/>
        <c:axId val="-2005699256"/>
      </c:lineChart>
      <c:catAx>
        <c:axId val="-200570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699256"/>
        <c:crosses val="autoZero"/>
        <c:auto val="1"/>
        <c:lblAlgn val="ctr"/>
        <c:lblOffset val="100"/>
        <c:noMultiLvlLbl val="0"/>
      </c:catAx>
      <c:valAx>
        <c:axId val="-2005699256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702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沪电股份!$D$6:$BI$6</c:f>
              <c:numCache>
                <c:formatCode>[Red]0.00;[Green]\-0.00</c:formatCode>
                <c:ptCount val="58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275976"/>
        <c:axId val="-2005272968"/>
      </c:barChart>
      <c:catAx>
        <c:axId val="-200527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272968"/>
        <c:crosses val="autoZero"/>
        <c:auto val="1"/>
        <c:lblAlgn val="ctr"/>
        <c:lblOffset val="100"/>
        <c:noMultiLvlLbl val="0"/>
      </c:catAx>
      <c:valAx>
        <c:axId val="-2005272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275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806456"/>
        <c:axId val="-2005803448"/>
      </c:lineChart>
      <c:catAx>
        <c:axId val="-200580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803448"/>
        <c:crosses val="autoZero"/>
        <c:auto val="1"/>
        <c:lblAlgn val="ctr"/>
        <c:lblOffset val="100"/>
        <c:noMultiLvlLbl val="0"/>
      </c:catAx>
      <c:valAx>
        <c:axId val="-2005803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806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948456"/>
        <c:axId val="-2004945480"/>
      </c:lineChart>
      <c:catAx>
        <c:axId val="-200494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945480"/>
        <c:crosses val="autoZero"/>
        <c:auto val="1"/>
        <c:lblAlgn val="ctr"/>
        <c:lblOffset val="100"/>
        <c:noMultiLvlLbl val="0"/>
      </c:catAx>
      <c:valAx>
        <c:axId val="-200494548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94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宝钢股份!$D$6:$BI$6</c:f>
              <c:numCache>
                <c:formatCode>[Red]0.00;[Green]\-0.00</c:formatCode>
                <c:ptCount val="58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759640"/>
        <c:axId val="-2005756632"/>
      </c:barChart>
      <c:catAx>
        <c:axId val="-200575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756632"/>
        <c:crosses val="autoZero"/>
        <c:auto val="1"/>
        <c:lblAlgn val="ctr"/>
        <c:lblOffset val="100"/>
        <c:noMultiLvlLbl val="0"/>
      </c:catAx>
      <c:valAx>
        <c:axId val="-2005756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75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346536"/>
        <c:axId val="-2012343560"/>
      </c:lineChart>
      <c:catAx>
        <c:axId val="-201234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343560"/>
        <c:crosses val="autoZero"/>
        <c:auto val="1"/>
        <c:lblAlgn val="ctr"/>
        <c:lblOffset val="100"/>
        <c:noMultiLvlLbl val="0"/>
      </c:catAx>
      <c:valAx>
        <c:axId val="-2012343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34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849272"/>
        <c:axId val="-2013066600"/>
      </c:lineChart>
      <c:catAx>
        <c:axId val="-201284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066600"/>
        <c:crosses val="autoZero"/>
        <c:auto val="1"/>
        <c:lblAlgn val="ctr"/>
        <c:lblOffset val="100"/>
        <c:noMultiLvlLbl val="0"/>
      </c:catAx>
      <c:valAx>
        <c:axId val="-20130666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284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浙江医药!$D$6:$BI$6</c:f>
              <c:numCache>
                <c:formatCode>[Red]0.00;[Green]\-0.00</c:formatCode>
                <c:ptCount val="58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363448"/>
        <c:axId val="-2012360472"/>
      </c:barChart>
      <c:catAx>
        <c:axId val="-201236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360472"/>
        <c:crosses val="autoZero"/>
        <c:auto val="1"/>
        <c:lblAlgn val="ctr"/>
        <c:lblOffset val="100"/>
        <c:noMultiLvlLbl val="0"/>
      </c:catAx>
      <c:valAx>
        <c:axId val="-2012360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363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612200"/>
        <c:axId val="-2012609192"/>
      </c:lineChart>
      <c:catAx>
        <c:axId val="-201261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609192"/>
        <c:crosses val="autoZero"/>
        <c:auto val="1"/>
        <c:lblAlgn val="ctr"/>
        <c:lblOffset val="100"/>
        <c:noMultiLvlLbl val="0"/>
      </c:catAx>
      <c:valAx>
        <c:axId val="-2012609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612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632216"/>
        <c:axId val="-1993304424"/>
      </c:lineChart>
      <c:catAx>
        <c:axId val="-202063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3304424"/>
        <c:crosses val="autoZero"/>
        <c:auto val="1"/>
        <c:lblAlgn val="ctr"/>
        <c:lblOffset val="100"/>
        <c:noMultiLvlLbl val="0"/>
      </c:catAx>
      <c:valAx>
        <c:axId val="-19933044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0632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261688"/>
        <c:axId val="-2012878872"/>
      </c:lineChart>
      <c:catAx>
        <c:axId val="-201326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878872"/>
        <c:crosses val="autoZero"/>
        <c:auto val="1"/>
        <c:lblAlgn val="ctr"/>
        <c:lblOffset val="100"/>
        <c:noMultiLvlLbl val="0"/>
      </c:catAx>
      <c:valAx>
        <c:axId val="-2012878872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261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远大控股!$D$6:$BI$6</c:f>
              <c:numCache>
                <c:formatCode>[Red]0.00;[Green]\-0.00</c:formatCode>
                <c:ptCount val="58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634536"/>
        <c:axId val="-2012631528"/>
      </c:barChart>
      <c:catAx>
        <c:axId val="-201263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631528"/>
        <c:crosses val="autoZero"/>
        <c:auto val="1"/>
        <c:lblAlgn val="ctr"/>
        <c:lblOffset val="100"/>
        <c:noMultiLvlLbl val="0"/>
      </c:catAx>
      <c:valAx>
        <c:axId val="-2012631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63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880632"/>
        <c:axId val="2146447736"/>
      </c:lineChart>
      <c:catAx>
        <c:axId val="-201288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447736"/>
        <c:crosses val="autoZero"/>
        <c:auto val="1"/>
        <c:lblAlgn val="ctr"/>
        <c:lblOffset val="100"/>
        <c:noMultiLvlLbl val="0"/>
      </c:catAx>
      <c:valAx>
        <c:axId val="2146447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88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741672"/>
        <c:axId val="-2005738616"/>
      </c:lineChart>
      <c:catAx>
        <c:axId val="-200574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738616"/>
        <c:crosses val="autoZero"/>
        <c:auto val="1"/>
        <c:lblAlgn val="ctr"/>
        <c:lblOffset val="100"/>
        <c:noMultiLvlLbl val="0"/>
      </c:catAx>
      <c:valAx>
        <c:axId val="-2005738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5741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包钢股份!$D$6:$BI$6</c:f>
              <c:numCache>
                <c:formatCode>[Red]0.00;[Green]\-0.00</c:formatCode>
                <c:ptCount val="58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776712"/>
        <c:axId val="-2005773704"/>
      </c:barChart>
      <c:catAx>
        <c:axId val="-200577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773704"/>
        <c:crosses val="autoZero"/>
        <c:auto val="1"/>
        <c:lblAlgn val="ctr"/>
        <c:lblOffset val="100"/>
        <c:noMultiLvlLbl val="0"/>
      </c:catAx>
      <c:valAx>
        <c:axId val="-2005773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77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963480"/>
        <c:axId val="-2004960472"/>
      </c:lineChart>
      <c:catAx>
        <c:axId val="-200496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960472"/>
        <c:crosses val="autoZero"/>
        <c:auto val="1"/>
        <c:lblAlgn val="ctr"/>
        <c:lblOffset val="100"/>
        <c:noMultiLvlLbl val="0"/>
      </c:catAx>
      <c:valAx>
        <c:axId val="-2004960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96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033080"/>
        <c:axId val="-2005030072"/>
      </c:lineChart>
      <c:catAx>
        <c:axId val="-200503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030072"/>
        <c:crosses val="autoZero"/>
        <c:auto val="1"/>
        <c:lblAlgn val="ctr"/>
        <c:lblOffset val="100"/>
        <c:noMultiLvlLbl val="0"/>
      </c:catAx>
      <c:valAx>
        <c:axId val="-2005030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5033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景兴纸业!$D$6:$BI$6</c:f>
              <c:numCache>
                <c:formatCode>[Red]0.00;[Green]\-0.00</c:formatCode>
                <c:ptCount val="58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089192"/>
        <c:axId val="-2005086184"/>
      </c:barChart>
      <c:catAx>
        <c:axId val="-200508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086184"/>
        <c:crosses val="autoZero"/>
        <c:auto val="1"/>
        <c:lblAlgn val="ctr"/>
        <c:lblOffset val="100"/>
        <c:noMultiLvlLbl val="0"/>
      </c:catAx>
      <c:valAx>
        <c:axId val="-200508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089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344936"/>
        <c:axId val="-2005341928"/>
      </c:lineChart>
      <c:catAx>
        <c:axId val="-200534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341928"/>
        <c:crosses val="autoZero"/>
        <c:auto val="1"/>
        <c:lblAlgn val="ctr"/>
        <c:lblOffset val="100"/>
        <c:noMultiLvlLbl val="0"/>
      </c:catAx>
      <c:valAx>
        <c:axId val="-2005341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34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353768"/>
        <c:axId val="-2005350760"/>
      </c:lineChart>
      <c:catAx>
        <c:axId val="-200535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350760"/>
        <c:crosses val="autoZero"/>
        <c:auto val="1"/>
        <c:lblAlgn val="ctr"/>
        <c:lblOffset val="100"/>
        <c:noMultiLvlLbl val="0"/>
      </c:catAx>
      <c:valAx>
        <c:axId val="-20053507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353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民生银行!$D$6:$BI$6</c:f>
              <c:numCache>
                <c:formatCode>[Red]0.00;[Green]\-0.00</c:formatCode>
                <c:ptCount val="58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018504"/>
        <c:axId val="-1993326472"/>
      </c:barChart>
      <c:catAx>
        <c:axId val="-202101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3326472"/>
        <c:crosses val="autoZero"/>
        <c:auto val="1"/>
        <c:lblAlgn val="ctr"/>
        <c:lblOffset val="100"/>
        <c:noMultiLvlLbl val="0"/>
      </c:catAx>
      <c:valAx>
        <c:axId val="-1993326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01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天宝食品!$D$6:$BI$6</c:f>
              <c:numCache>
                <c:formatCode>[Red]0.00;[Green]\-0.00</c:formatCode>
                <c:ptCount val="58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362840"/>
        <c:axId val="-2005186584"/>
      </c:barChart>
      <c:catAx>
        <c:axId val="-200536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186584"/>
        <c:crosses val="autoZero"/>
        <c:auto val="1"/>
        <c:lblAlgn val="ctr"/>
        <c:lblOffset val="100"/>
        <c:noMultiLvlLbl val="0"/>
      </c:catAx>
      <c:valAx>
        <c:axId val="-2005186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362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281128"/>
        <c:axId val="-2012278120"/>
      </c:lineChart>
      <c:catAx>
        <c:axId val="-201228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278120"/>
        <c:crosses val="autoZero"/>
        <c:auto val="1"/>
        <c:lblAlgn val="ctr"/>
        <c:lblOffset val="100"/>
        <c:noMultiLvlLbl val="0"/>
      </c:catAx>
      <c:valAx>
        <c:axId val="-2012278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28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726664"/>
        <c:axId val="-2012723656"/>
      </c:lineChart>
      <c:catAx>
        <c:axId val="-201272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723656"/>
        <c:crosses val="autoZero"/>
        <c:auto val="1"/>
        <c:lblAlgn val="ctr"/>
        <c:lblOffset val="100"/>
        <c:noMultiLvlLbl val="0"/>
      </c:catAx>
      <c:valAx>
        <c:axId val="-201272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272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中远海发!$D$6:$BI$6</c:f>
              <c:numCache>
                <c:formatCode>[Red]0.00;[Green]\-0.00</c:formatCode>
                <c:ptCount val="58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749416"/>
        <c:axId val="-2012963224"/>
      </c:barChart>
      <c:catAx>
        <c:axId val="-201274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963224"/>
        <c:crosses val="autoZero"/>
        <c:auto val="1"/>
        <c:lblAlgn val="ctr"/>
        <c:lblOffset val="100"/>
        <c:noMultiLvlLbl val="0"/>
      </c:catAx>
      <c:valAx>
        <c:axId val="-201296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74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170584"/>
        <c:axId val="-2005423928"/>
      </c:lineChart>
      <c:catAx>
        <c:axId val="-200517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423928"/>
        <c:crosses val="autoZero"/>
        <c:auto val="1"/>
        <c:lblAlgn val="ctr"/>
        <c:lblOffset val="100"/>
        <c:noMultiLvlLbl val="0"/>
      </c:catAx>
      <c:valAx>
        <c:axId val="-2005423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17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194728"/>
        <c:axId val="-2005191720"/>
      </c:lineChart>
      <c:catAx>
        <c:axId val="-200519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191720"/>
        <c:crosses val="autoZero"/>
        <c:auto val="1"/>
        <c:lblAlgn val="ctr"/>
        <c:lblOffset val="100"/>
        <c:noMultiLvlLbl val="0"/>
      </c:catAx>
      <c:valAx>
        <c:axId val="-20051917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19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st智慧!$D$6:$BI$6</c:f>
              <c:numCache>
                <c:formatCode>[Red]0.00;[Green]\-0.00</c:formatCode>
                <c:ptCount val="58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147288"/>
        <c:axId val="-2005144280"/>
      </c:barChart>
      <c:catAx>
        <c:axId val="-200514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144280"/>
        <c:crosses val="autoZero"/>
        <c:auto val="1"/>
        <c:lblAlgn val="ctr"/>
        <c:lblOffset val="100"/>
        <c:noMultiLvlLbl val="0"/>
      </c:catAx>
      <c:valAx>
        <c:axId val="-200514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14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288776"/>
        <c:axId val="-2005505896"/>
      </c:lineChart>
      <c:catAx>
        <c:axId val="-200528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505896"/>
        <c:crosses val="autoZero"/>
        <c:auto val="1"/>
        <c:lblAlgn val="ctr"/>
        <c:lblOffset val="100"/>
        <c:noMultiLvlLbl val="0"/>
      </c:catAx>
      <c:valAx>
        <c:axId val="-2005505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28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522712"/>
        <c:axId val="-2005519704"/>
      </c:lineChart>
      <c:catAx>
        <c:axId val="-200552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519704"/>
        <c:crosses val="autoZero"/>
        <c:auto val="1"/>
        <c:lblAlgn val="ctr"/>
        <c:lblOffset val="100"/>
        <c:noMultiLvlLbl val="0"/>
      </c:catAx>
      <c:valAx>
        <c:axId val="-20055197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522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中国石化!$D$6:$BI$6</c:f>
              <c:numCache>
                <c:formatCode>[Red]0.00;[Green]\-0.00</c:formatCode>
                <c:ptCount val="58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432648"/>
        <c:axId val="2145312728"/>
      </c:barChart>
      <c:catAx>
        <c:axId val="214443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312728"/>
        <c:crosses val="autoZero"/>
        <c:auto val="1"/>
        <c:lblAlgn val="ctr"/>
        <c:lblOffset val="100"/>
        <c:noMultiLvlLbl val="0"/>
      </c:catAx>
      <c:valAx>
        <c:axId val="21453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43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740904"/>
        <c:axId val="-1994737960"/>
      </c:lineChart>
      <c:catAx>
        <c:axId val="-199474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4737960"/>
        <c:crosses val="autoZero"/>
        <c:auto val="1"/>
        <c:lblAlgn val="ctr"/>
        <c:lblOffset val="100"/>
        <c:noMultiLvlLbl val="0"/>
      </c:catAx>
      <c:valAx>
        <c:axId val="-1994737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4740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629192"/>
        <c:axId val="-2005626184"/>
      </c:lineChart>
      <c:catAx>
        <c:axId val="-200562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626184"/>
        <c:crosses val="autoZero"/>
        <c:auto val="1"/>
        <c:lblAlgn val="ctr"/>
        <c:lblOffset val="100"/>
        <c:noMultiLvlLbl val="0"/>
      </c:catAx>
      <c:valAx>
        <c:axId val="-200562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629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829416"/>
        <c:axId val="-2005826408"/>
      </c:lineChart>
      <c:catAx>
        <c:axId val="-200582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826408"/>
        <c:crosses val="autoZero"/>
        <c:auto val="1"/>
        <c:lblAlgn val="ctr"/>
        <c:lblOffset val="100"/>
        <c:noMultiLvlLbl val="0"/>
      </c:catAx>
      <c:valAx>
        <c:axId val="-20058264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82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中国中冶!$D$6:$BI$6</c:f>
              <c:numCache>
                <c:formatCode>[Red]0.00;[Green]\-0.00</c:formatCode>
                <c:ptCount val="58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639720"/>
        <c:axId val="-2005483640"/>
      </c:barChart>
      <c:catAx>
        <c:axId val="-200563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483640"/>
        <c:crosses val="autoZero"/>
        <c:auto val="1"/>
        <c:lblAlgn val="ctr"/>
        <c:lblOffset val="100"/>
        <c:noMultiLvlLbl val="0"/>
      </c:catAx>
      <c:valAx>
        <c:axId val="-2005483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639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897112"/>
        <c:axId val="-2005894136"/>
      </c:lineChart>
      <c:catAx>
        <c:axId val="-200589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894136"/>
        <c:crosses val="autoZero"/>
        <c:auto val="1"/>
        <c:lblAlgn val="ctr"/>
        <c:lblOffset val="100"/>
        <c:noMultiLvlLbl val="0"/>
      </c:catAx>
      <c:valAx>
        <c:axId val="-2005894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897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130824"/>
        <c:axId val="-2005127816"/>
      </c:lineChart>
      <c:catAx>
        <c:axId val="-200513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127816"/>
        <c:crosses val="autoZero"/>
        <c:auto val="1"/>
        <c:lblAlgn val="ctr"/>
        <c:lblOffset val="100"/>
        <c:noMultiLvlLbl val="0"/>
      </c:catAx>
      <c:valAx>
        <c:axId val="-200512781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130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远望谷!$D$6:$BI$6</c:f>
              <c:numCache>
                <c:formatCode>[Red]0.00;[Green]\-0.00</c:formatCode>
                <c:ptCount val="58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219576"/>
        <c:axId val="-2005216696"/>
      </c:barChart>
      <c:catAx>
        <c:axId val="-200521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216696"/>
        <c:crosses val="autoZero"/>
        <c:auto val="1"/>
        <c:lblAlgn val="ctr"/>
        <c:lblOffset val="100"/>
        <c:noMultiLvlLbl val="0"/>
      </c:catAx>
      <c:valAx>
        <c:axId val="-2005216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219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07736"/>
        <c:axId val="-2005908200"/>
      </c:lineChart>
      <c:catAx>
        <c:axId val="-209850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908200"/>
        <c:crosses val="autoZero"/>
        <c:auto val="1"/>
        <c:lblAlgn val="ctr"/>
        <c:lblOffset val="100"/>
        <c:noMultiLvlLbl val="0"/>
      </c:catAx>
      <c:valAx>
        <c:axId val="-2005908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50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80248"/>
        <c:axId val="-2098249320"/>
      </c:lineChart>
      <c:catAx>
        <c:axId val="-209918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49320"/>
        <c:crosses val="autoZero"/>
        <c:auto val="1"/>
        <c:lblAlgn val="ctr"/>
        <c:lblOffset val="100"/>
        <c:noMultiLvlLbl val="0"/>
      </c:catAx>
      <c:valAx>
        <c:axId val="-20982493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9180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巨轮智能!$D$6:$BI$6</c:f>
              <c:numCache>
                <c:formatCode>[Red]0.00;[Green]\-0.00</c:formatCode>
                <c:ptCount val="58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624152"/>
        <c:axId val="-2098747224"/>
      </c:barChart>
      <c:catAx>
        <c:axId val="-209862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47224"/>
        <c:crosses val="autoZero"/>
        <c:auto val="1"/>
        <c:lblAlgn val="ctr"/>
        <c:lblOffset val="100"/>
        <c:noMultiLvlLbl val="0"/>
      </c:catAx>
      <c:valAx>
        <c:axId val="-2098747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2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243448"/>
        <c:axId val="-2098392600"/>
      </c:lineChart>
      <c:catAx>
        <c:axId val="-209924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92600"/>
        <c:crosses val="autoZero"/>
        <c:auto val="1"/>
        <c:lblAlgn val="ctr"/>
        <c:lblOffset val="100"/>
        <c:noMultiLvlLbl val="0"/>
      </c:catAx>
      <c:valAx>
        <c:axId val="-2098392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243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710184"/>
        <c:axId val="-1994707240"/>
      </c:lineChart>
      <c:catAx>
        <c:axId val="-199471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4707240"/>
        <c:crosses val="autoZero"/>
        <c:auto val="1"/>
        <c:lblAlgn val="ctr"/>
        <c:lblOffset val="100"/>
        <c:noMultiLvlLbl val="0"/>
      </c:catAx>
      <c:valAx>
        <c:axId val="-19947072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471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050664"/>
        <c:axId val="-2099213368"/>
      </c:lineChart>
      <c:catAx>
        <c:axId val="-209905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213368"/>
        <c:crosses val="autoZero"/>
        <c:auto val="1"/>
        <c:lblAlgn val="ctr"/>
        <c:lblOffset val="100"/>
        <c:noMultiLvlLbl val="0"/>
      </c:catAx>
      <c:valAx>
        <c:axId val="-20992133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905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大金重工!$D$6:$BI$6</c:f>
              <c:numCache>
                <c:formatCode>[Red]0.00;[Green]\-0.00</c:formatCode>
                <c:ptCount val="58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571912"/>
        <c:axId val="-2098271208"/>
      </c:barChart>
      <c:catAx>
        <c:axId val="-209857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71208"/>
        <c:crosses val="autoZero"/>
        <c:auto val="1"/>
        <c:lblAlgn val="ctr"/>
        <c:lblOffset val="100"/>
        <c:noMultiLvlLbl val="0"/>
      </c:catAx>
      <c:valAx>
        <c:axId val="-2098271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571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219720"/>
        <c:axId val="-2098225032"/>
      </c:lineChart>
      <c:catAx>
        <c:axId val="-209821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25032"/>
        <c:crosses val="autoZero"/>
        <c:auto val="1"/>
        <c:lblAlgn val="ctr"/>
        <c:lblOffset val="100"/>
        <c:noMultiLvlLbl val="0"/>
      </c:catAx>
      <c:valAx>
        <c:axId val="-2098225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21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290920"/>
        <c:axId val="-2098313144"/>
      </c:lineChart>
      <c:catAx>
        <c:axId val="-209829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13144"/>
        <c:crosses val="autoZero"/>
        <c:auto val="1"/>
        <c:lblAlgn val="ctr"/>
        <c:lblOffset val="100"/>
        <c:noMultiLvlLbl val="0"/>
      </c:catAx>
      <c:valAx>
        <c:axId val="-2098313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29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普邦股份!$D$6:$BI$6</c:f>
              <c:numCache>
                <c:formatCode>[Red]0.00;[Green]\-0.00</c:formatCode>
                <c:ptCount val="58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367512"/>
        <c:axId val="-2098416056"/>
      </c:barChart>
      <c:catAx>
        <c:axId val="-209836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416056"/>
        <c:crosses val="autoZero"/>
        <c:auto val="1"/>
        <c:lblAlgn val="ctr"/>
        <c:lblOffset val="100"/>
        <c:noMultiLvlLbl val="0"/>
      </c:catAx>
      <c:valAx>
        <c:axId val="-2098416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6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20376"/>
        <c:axId val="-2098527144"/>
      </c:lineChart>
      <c:catAx>
        <c:axId val="-209852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7144"/>
        <c:crosses val="autoZero"/>
        <c:auto val="1"/>
        <c:lblAlgn val="ctr"/>
        <c:lblOffset val="100"/>
        <c:noMultiLvlLbl val="0"/>
      </c:catAx>
      <c:valAx>
        <c:axId val="-209852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520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86568"/>
        <c:axId val="-2098591912"/>
      </c:lineChart>
      <c:catAx>
        <c:axId val="-20985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91912"/>
        <c:crosses val="autoZero"/>
        <c:auto val="1"/>
        <c:lblAlgn val="ctr"/>
        <c:lblOffset val="100"/>
        <c:noMultiLvlLbl val="0"/>
      </c:catAx>
      <c:valAx>
        <c:axId val="-2098591912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58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617880"/>
        <c:axId val="-2098638216"/>
      </c:barChart>
      <c:catAx>
        <c:axId val="-209861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38216"/>
        <c:crosses val="autoZero"/>
        <c:auto val="1"/>
        <c:lblAlgn val="ctr"/>
        <c:lblOffset val="100"/>
        <c:noMultiLvlLbl val="0"/>
      </c:catAx>
      <c:valAx>
        <c:axId val="-2098638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1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362440"/>
        <c:axId val="-1991359432"/>
      </c:lineChart>
      <c:catAx>
        <c:axId val="-199136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359432"/>
        <c:crosses val="autoZero"/>
        <c:auto val="1"/>
        <c:lblAlgn val="ctr"/>
        <c:lblOffset val="100"/>
        <c:noMultiLvlLbl val="0"/>
      </c:catAx>
      <c:valAx>
        <c:axId val="-1991359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36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169208"/>
        <c:axId val="-1992166200"/>
      </c:lineChart>
      <c:catAx>
        <c:axId val="-199216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2166200"/>
        <c:crosses val="autoZero"/>
        <c:auto val="1"/>
        <c:lblAlgn val="ctr"/>
        <c:lblOffset val="100"/>
        <c:noMultiLvlLbl val="0"/>
      </c:catAx>
      <c:valAx>
        <c:axId val="-199216620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216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4684488"/>
        <c:axId val="-2021413096"/>
      </c:barChart>
      <c:catAx>
        <c:axId val="-199468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413096"/>
        <c:crosses val="autoZero"/>
        <c:auto val="1"/>
        <c:lblAlgn val="ctr"/>
        <c:lblOffset val="100"/>
        <c:noMultiLvlLbl val="0"/>
      </c:catAx>
      <c:valAx>
        <c:axId val="-2021413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468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493048"/>
        <c:axId val="-1992849144"/>
      </c:barChart>
      <c:catAx>
        <c:axId val="210349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2849144"/>
        <c:crosses val="autoZero"/>
        <c:auto val="1"/>
        <c:lblAlgn val="ctr"/>
        <c:lblOffset val="100"/>
        <c:noMultiLvlLbl val="0"/>
      </c:catAx>
      <c:valAx>
        <c:axId val="-1992849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3493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772504"/>
        <c:axId val="2142222920"/>
      </c:lineChart>
      <c:catAx>
        <c:axId val="-199177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222920"/>
        <c:crosses val="autoZero"/>
        <c:auto val="1"/>
        <c:lblAlgn val="ctr"/>
        <c:lblOffset val="100"/>
        <c:noMultiLvlLbl val="0"/>
      </c:catAx>
      <c:valAx>
        <c:axId val="2142222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77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611304"/>
        <c:axId val="-1991608296"/>
      </c:lineChart>
      <c:catAx>
        <c:axId val="-199161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608296"/>
        <c:crosses val="autoZero"/>
        <c:auto val="1"/>
        <c:lblAlgn val="ctr"/>
        <c:lblOffset val="100"/>
        <c:noMultiLvlLbl val="0"/>
      </c:catAx>
      <c:valAx>
        <c:axId val="-199160829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1611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达华智能!$D$6:$BI$6</c:f>
              <c:numCache>
                <c:formatCode>[Red]0.00;[Green]\-0.00</c:formatCode>
                <c:ptCount val="58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0949240"/>
        <c:axId val="-2021626024"/>
      </c:barChart>
      <c:catAx>
        <c:axId val="-202094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626024"/>
        <c:crosses val="autoZero"/>
        <c:auto val="1"/>
        <c:lblAlgn val="ctr"/>
        <c:lblOffset val="100"/>
        <c:noMultiLvlLbl val="0"/>
      </c:catAx>
      <c:valAx>
        <c:axId val="-202162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949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52</xdr:row>
      <xdr:rowOff>0</xdr:rowOff>
    </xdr:from>
    <xdr:to>
      <xdr:col>16</xdr:col>
      <xdr:colOff>101600</xdr:colOff>
      <xdr:row>68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63500</xdr:colOff>
      <xdr:row>50</xdr:row>
      <xdr:rowOff>88900</xdr:rowOff>
    </xdr:from>
    <xdr:to>
      <xdr:col>11</xdr:col>
      <xdr:colOff>787400</xdr:colOff>
      <xdr:row>64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J14"/>
  <sheetViews>
    <sheetView topLeftCell="A10" workbookViewId="0">
      <selection activeCell="BJ7" sqref="BJ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2">
      <c r="C2" s="1" t="s">
        <v>18</v>
      </c>
      <c r="D2" s="1" t="s">
        <v>7</v>
      </c>
      <c r="E2">
        <v>295.52</v>
      </c>
      <c r="F2">
        <f>E2*10000</f>
        <v>2955200</v>
      </c>
    </row>
    <row r="3" spans="1:62">
      <c r="C3" s="1" t="s">
        <v>1</v>
      </c>
    </row>
    <row r="4" spans="1: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</row>
    <row r="5" spans="1: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</row>
    <row r="6" spans="1:62">
      <c r="B6" s="15">
        <f>SUM(D6:MI6)</f>
        <v>127166.13999999998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</row>
    <row r="7" spans="1:6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</row>
    <row r="8" spans="1:62">
      <c r="A8" s="8">
        <f>B8/F2</f>
        <v>5.1958494743634693E-3</v>
      </c>
      <c r="B8" s="7">
        <f>SUM(D8:MI8)</f>
        <v>15354.774366638923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" si="27">BJ6/BJ7</f>
        <v>2045.2202380952378</v>
      </c>
    </row>
    <row r="9" spans="1:62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</row>
    <row r="10" spans="1:62">
      <c r="AJ10" t="s">
        <v>66</v>
      </c>
    </row>
    <row r="12" spans="1:62">
      <c r="C12" s="17" t="s">
        <v>27</v>
      </c>
      <c r="D12" s="17" t="s">
        <v>28</v>
      </c>
      <c r="E12" s="1" t="s">
        <v>31</v>
      </c>
    </row>
    <row r="13" spans="1:62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62">
      <c r="A14" s="1" t="s">
        <v>30</v>
      </c>
      <c r="B14" s="16">
        <v>43040</v>
      </c>
      <c r="C14">
        <v>1700</v>
      </c>
      <c r="D14">
        <v>8.23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5"/>
  <sheetViews>
    <sheetView topLeftCell="A26" workbookViewId="0">
      <selection activeCell="BJ7" sqref="BJ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2">
      <c r="C2" s="1" t="s">
        <v>15</v>
      </c>
      <c r="D2" s="1" t="s">
        <v>7</v>
      </c>
      <c r="E2">
        <v>3.89</v>
      </c>
      <c r="F2">
        <f>E2*10000</f>
        <v>38900</v>
      </c>
    </row>
    <row r="3" spans="1:62">
      <c r="C3" s="1" t="s">
        <v>1</v>
      </c>
    </row>
    <row r="4" spans="1: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</row>
    <row r="5" spans="1: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</row>
    <row r="6" spans="1:62">
      <c r="B6" s="15">
        <f>SUM(D6:MI6)</f>
        <v>-5858.6100000000006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</row>
    <row r="7" spans="1:6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</row>
    <row r="8" spans="1:62">
      <c r="A8" s="8">
        <f>B8/F2</f>
        <v>-1.8634874802740564E-2</v>
      </c>
      <c r="B8" s="7">
        <f>SUM(D8:MI8)</f>
        <v>-724.89662982660798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" si="27">BJ6/BJ7</f>
        <v>1.9519480519480519</v>
      </c>
    </row>
    <row r="9" spans="1:62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</row>
    <row r="14" spans="1:62">
      <c r="C14" s="1" t="s">
        <v>27</v>
      </c>
      <c r="D14" s="17" t="s">
        <v>28</v>
      </c>
      <c r="E14" s="1" t="s">
        <v>31</v>
      </c>
    </row>
    <row r="15" spans="1:62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8"/>
  <sheetViews>
    <sheetView topLeftCell="C11" workbookViewId="0">
      <selection activeCell="BJ7" sqref="BJ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62">
      <c r="C3" s="1" t="s">
        <v>1</v>
      </c>
    </row>
    <row r="4" spans="1: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</row>
    <row r="5" spans="1: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</row>
    <row r="6" spans="1:62">
      <c r="B6" s="15">
        <f>SUM(D6:MI6)</f>
        <v>-35442.69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</row>
    <row r="7" spans="1:6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</row>
    <row r="8" spans="1:62">
      <c r="A8" s="8">
        <f>B8/F2</f>
        <v>-1.1358445578723972E-2</v>
      </c>
      <c r="B8" s="7">
        <f>SUM(D8:MI8)</f>
        <v>-9009.5190330438527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" si="27">BJ6/BJ7</f>
        <v>-118.22281167108753</v>
      </c>
    </row>
    <row r="9" spans="1:62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</row>
    <row r="14" spans="1:62">
      <c r="C14" s="1" t="s">
        <v>27</v>
      </c>
      <c r="D14" s="1" t="s">
        <v>28</v>
      </c>
      <c r="E14" s="1" t="s">
        <v>31</v>
      </c>
    </row>
    <row r="15" spans="1:62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62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5"/>
  <sheetViews>
    <sheetView topLeftCell="AT1" workbookViewId="0">
      <selection activeCell="BJ7" sqref="BJ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62">
      <c r="C2" s="1" t="s">
        <v>14</v>
      </c>
      <c r="D2" s="1" t="s">
        <v>7</v>
      </c>
      <c r="E2">
        <v>19.88</v>
      </c>
      <c r="F2">
        <f>E2*10000</f>
        <v>198800</v>
      </c>
    </row>
    <row r="3" spans="1:62">
      <c r="C3" s="1" t="s">
        <v>1</v>
      </c>
    </row>
    <row r="4" spans="1: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</row>
    <row r="5" spans="1: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</row>
    <row r="6" spans="1:62">
      <c r="B6" s="15">
        <f>SUM(D6:MI6)</f>
        <v>-1727.4300000000003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</row>
    <row r="7" spans="1:6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</row>
    <row r="8" spans="1:62">
      <c r="A8" s="8">
        <f>B8/F2</f>
        <v>-1.7657758487231465E-3</v>
      </c>
      <c r="B8" s="7">
        <f>SUM(D8:MI8)</f>
        <v>-351.03623872616151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" si="27">BJ6/BJ7</f>
        <v>-26.96952380952381</v>
      </c>
    </row>
    <row r="9" spans="1:62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</row>
    <row r="10" spans="1:62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62">
      <c r="C13" s="17" t="s">
        <v>27</v>
      </c>
      <c r="D13" s="17" t="s">
        <v>28</v>
      </c>
      <c r="E13" s="1" t="s">
        <v>36</v>
      </c>
    </row>
    <row r="14" spans="1:62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62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J15"/>
  <sheetViews>
    <sheetView topLeftCell="A2" workbookViewId="0">
      <selection activeCell="BJ7" sqref="BJ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62">
      <c r="C2" s="1" t="s">
        <v>10</v>
      </c>
      <c r="D2" s="1" t="s">
        <v>7</v>
      </c>
      <c r="E2">
        <v>955.58</v>
      </c>
      <c r="F2">
        <f>E2*10000</f>
        <v>9555800</v>
      </c>
    </row>
    <row r="3" spans="1:62">
      <c r="C3" s="1" t="s">
        <v>1</v>
      </c>
    </row>
    <row r="4" spans="1: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</row>
    <row r="5" spans="1: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</row>
    <row r="6" spans="1:62">
      <c r="B6" s="15">
        <f>SUM(D6:MI6)</f>
        <v>160469.36000000002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</row>
    <row r="7" spans="1:6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</row>
    <row r="8" spans="1:62">
      <c r="A8" s="8">
        <f>B8/F2</f>
        <v>2.8030508047797464E-3</v>
      </c>
      <c r="B8" s="7">
        <f>SUM(D8:MI8)</f>
        <v>26785.392880314299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" si="27">BJ6/BJ7</f>
        <v>-2082.2540192926049</v>
      </c>
    </row>
    <row r="9" spans="1:62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</row>
    <row r="10" spans="1:62">
      <c r="B10" s="10">
        <f>B6/B8</f>
        <v>5.9909279926200236</v>
      </c>
    </row>
    <row r="12" spans="1:62">
      <c r="C12" s="17" t="s">
        <v>27</v>
      </c>
      <c r="D12" s="17" t="s">
        <v>28</v>
      </c>
    </row>
    <row r="13" spans="1:62">
      <c r="C13" s="10">
        <v>1000</v>
      </c>
      <c r="D13" s="10">
        <v>7.5910000000000002</v>
      </c>
    </row>
    <row r="14" spans="1:62">
      <c r="C14">
        <v>900</v>
      </c>
      <c r="D14">
        <v>5.9</v>
      </c>
    </row>
    <row r="15" spans="1:62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4"/>
  <sheetViews>
    <sheetView topLeftCell="A14" workbookViewId="0">
      <selection activeCell="BJ7" sqref="BJ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62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62">
      <c r="C3" s="1" t="s">
        <v>1</v>
      </c>
    </row>
    <row r="4" spans="1: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</row>
    <row r="5" spans="1: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</row>
    <row r="6" spans="1:62">
      <c r="B6" s="15">
        <f>SUM(D6:MI6)</f>
        <v>16983.800000000007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</row>
    <row r="7" spans="1:6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</row>
    <row r="8" spans="1:62">
      <c r="A8" s="8">
        <f>B8/F2</f>
        <v>1.7799348339127725E-3</v>
      </c>
      <c r="B8" s="7">
        <f>SUM(D8:MI8)</f>
        <v>2890.4361767909509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" si="27">BJ6/BJ7</f>
        <v>-767.65057915057912</v>
      </c>
    </row>
    <row r="9" spans="1:62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</row>
    <row r="10" spans="1:62">
      <c r="B10">
        <f>B6/B8</f>
        <v>5.8758605833863911</v>
      </c>
      <c r="U10" s="1" t="s">
        <v>52</v>
      </c>
      <c r="V10" s="1" t="s">
        <v>42</v>
      </c>
    </row>
    <row r="12" spans="1:62">
      <c r="C12" s="1" t="s">
        <v>27</v>
      </c>
      <c r="D12" s="1" t="s">
        <v>28</v>
      </c>
    </row>
    <row r="13" spans="1:62">
      <c r="C13">
        <v>800</v>
      </c>
      <c r="D13">
        <v>9.1660000000000004</v>
      </c>
    </row>
    <row r="14" spans="1:62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4"/>
  <sheetViews>
    <sheetView topLeftCell="A13" workbookViewId="0">
      <selection activeCell="BJ7" sqref="BJ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62">
      <c r="C2" s="1" t="s">
        <v>13</v>
      </c>
      <c r="D2" s="1" t="s">
        <v>7</v>
      </c>
      <c r="E2">
        <v>6.98</v>
      </c>
      <c r="F2">
        <f>E2*10000</f>
        <v>69800</v>
      </c>
    </row>
    <row r="3" spans="1:62">
      <c r="C3" s="1" t="s">
        <v>1</v>
      </c>
    </row>
    <row r="4" spans="1: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</row>
    <row r="5" spans="1: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</row>
    <row r="6" spans="1:62">
      <c r="B6" s="15">
        <f>SUM(D6:MI6)</f>
        <v>-58799.639999999985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</row>
    <row r="7" spans="1:6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</row>
    <row r="8" spans="1:62">
      <c r="A8" s="8">
        <f>B8/F2</f>
        <v>-7.3729764107673262E-2</v>
      </c>
      <c r="B8" s="7">
        <f>SUM(D8:MI8)</f>
        <v>-5146.3375347155934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" si="27">BJ6/BJ7</f>
        <v>30.809712586719524</v>
      </c>
    </row>
    <row r="9" spans="1:62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</row>
    <row r="12" spans="1:62">
      <c r="C12" s="1" t="s">
        <v>27</v>
      </c>
      <c r="D12" s="1" t="s">
        <v>28</v>
      </c>
    </row>
    <row r="13" spans="1:62">
      <c r="C13">
        <v>400</v>
      </c>
      <c r="D13">
        <v>27.524999999999999</v>
      </c>
      <c r="G13" s="1" t="s">
        <v>32</v>
      </c>
    </row>
    <row r="14" spans="1:62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4"/>
  <sheetViews>
    <sheetView topLeftCell="A19" workbookViewId="0">
      <selection activeCell="BJ7" sqref="BJ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62">
      <c r="C2" s="1" t="s">
        <v>19</v>
      </c>
      <c r="D2" s="1" t="s">
        <v>7</v>
      </c>
      <c r="E2">
        <v>18.72</v>
      </c>
      <c r="F2">
        <f>E2*10000</f>
        <v>187200</v>
      </c>
    </row>
    <row r="3" spans="1:62">
      <c r="C3" s="1" t="s">
        <v>1</v>
      </c>
    </row>
    <row r="4" spans="1: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</row>
    <row r="5" spans="1: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</row>
    <row r="6" spans="1:62">
      <c r="B6" s="15">
        <f>SUM(D6:MI6)</f>
        <v>-8048.0999999999995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</row>
    <row r="7" spans="1:6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</row>
    <row r="8" spans="1:62">
      <c r="A8" s="8">
        <f>B8/F2</f>
        <v>-1.4362479875899906E-2</v>
      </c>
      <c r="B8" s="7">
        <f>SUM(D8:MI8)</f>
        <v>-2688.6562327684624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" si="27">BJ6/BJ7</f>
        <v>-37.774834437086092</v>
      </c>
    </row>
    <row r="9" spans="1:62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</row>
    <row r="12" spans="1:62">
      <c r="C12" s="17" t="s">
        <v>27</v>
      </c>
      <c r="D12" s="17" t="s">
        <v>28</v>
      </c>
    </row>
    <row r="13" spans="1:62">
      <c r="C13" s="10">
        <v>600</v>
      </c>
      <c r="D13" s="10">
        <v>7.2480000000000002</v>
      </c>
    </row>
    <row r="14" spans="1:62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4"/>
  <sheetViews>
    <sheetView topLeftCell="A9" workbookViewId="0">
      <selection activeCell="BJ7" sqref="BJ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62">
      <c r="C2" s="1" t="s">
        <v>21</v>
      </c>
      <c r="D2" s="1" t="s">
        <v>7</v>
      </c>
      <c r="E2">
        <v>5.4</v>
      </c>
      <c r="F2">
        <f>E2*10000</f>
        <v>54000</v>
      </c>
    </row>
    <row r="3" spans="1:62">
      <c r="C3" s="1" t="s">
        <v>1</v>
      </c>
    </row>
    <row r="4" spans="1: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</row>
    <row r="5" spans="1: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</row>
    <row r="6" spans="1:62">
      <c r="B6" s="15">
        <f>SUM(D6:MI6)</f>
        <v>-4309.9699999999984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</row>
    <row r="7" spans="1:6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</row>
    <row r="8" spans="1:62">
      <c r="A8" s="8">
        <f>B8/F2</f>
        <v>-1.3464297007914305E-2</v>
      </c>
      <c r="B8" s="7">
        <f>SUM(D8:MI8)</f>
        <v>-727.07203842737249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" si="27">BJ6/BJ7</f>
        <v>66.762975778546704</v>
      </c>
    </row>
    <row r="9" spans="1:62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</row>
    <row r="12" spans="1:62">
      <c r="C12" s="17" t="s">
        <v>27</v>
      </c>
      <c r="D12" s="17" t="s">
        <v>28</v>
      </c>
    </row>
    <row r="13" spans="1:62">
      <c r="C13" s="10">
        <v>300</v>
      </c>
      <c r="D13" s="10">
        <v>8.4870000000000001</v>
      </c>
    </row>
    <row r="14" spans="1:62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4"/>
  <sheetViews>
    <sheetView topLeftCell="AG1" workbookViewId="0">
      <selection activeCell="AW7" sqref="AW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9">
      <c r="C2" s="1" t="s">
        <v>34</v>
      </c>
      <c r="D2" s="1" t="s">
        <v>7</v>
      </c>
      <c r="E2">
        <v>11.74</v>
      </c>
      <c r="F2">
        <f>E2*10000</f>
        <v>117400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</row>
    <row r="6" spans="1:49">
      <c r="B6" s="15">
        <f>SUM(D6:MI6)</f>
        <v>-890.81000000000029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</row>
    <row r="7" spans="1:4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</row>
    <row r="8" spans="1:49">
      <c r="A8" s="8">
        <f>B8/F2</f>
        <v>-1.734151592727829E-3</v>
      </c>
      <c r="B8" s="7">
        <f>SUM(D8:MI8)</f>
        <v>-203.58939698624712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" si="21">AW6/AW7</f>
        <v>-31.467289719626169</v>
      </c>
    </row>
    <row r="9" spans="1:49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</row>
    <row r="12" spans="1:49">
      <c r="C12" s="17" t="s">
        <v>27</v>
      </c>
      <c r="D12" s="17" t="s">
        <v>28</v>
      </c>
    </row>
    <row r="13" spans="1:49">
      <c r="C13" s="10">
        <v>800</v>
      </c>
      <c r="D13" s="10">
        <v>14.318</v>
      </c>
    </row>
    <row r="14" spans="1:49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V13"/>
  <sheetViews>
    <sheetView workbookViewId="0">
      <selection activeCell="AV7" sqref="AV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48">
      <c r="C2" s="1" t="s">
        <v>54</v>
      </c>
      <c r="D2" s="1" t="s">
        <v>7</v>
      </c>
      <c r="E2">
        <v>12.56</v>
      </c>
      <c r="F2">
        <f>E2*10000</f>
        <v>125600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</row>
    <row r="6" spans="1:48">
      <c r="B6" s="15">
        <f>SUM(D6:MI6)</f>
        <v>300665.82999999996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</row>
    <row r="7" spans="1:4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</row>
    <row r="8" spans="1:48">
      <c r="A8" s="8">
        <f>B8/F2</f>
        <v>4.3726138545774331E-3</v>
      </c>
      <c r="B8" s="7">
        <f>SUM(D8:MI8)</f>
        <v>549.20030013492556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" si="20">AV6/AV7</f>
        <v>18.12380454503521</v>
      </c>
    </row>
    <row r="9" spans="1:48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</row>
    <row r="12" spans="1:48">
      <c r="C12" s="17" t="s">
        <v>27</v>
      </c>
      <c r="D12" s="17" t="s">
        <v>28</v>
      </c>
    </row>
    <row r="13" spans="1:4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E45"/>
  <sheetViews>
    <sheetView topLeftCell="A9" workbookViewId="0">
      <selection activeCell="Z7" sqref="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/>
      <c r="AB5" s="9"/>
      <c r="AC5" s="9"/>
      <c r="AD5" s="9"/>
      <c r="AE5" s="10"/>
    </row>
    <row r="6" spans="1:31">
      <c r="A6" s="10"/>
      <c r="B6" s="34">
        <f>SUM(D6:MI6)</f>
        <v>55848.37000000001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/>
      <c r="AB7" s="35"/>
      <c r="AC7" s="35"/>
      <c r="AD7" s="35"/>
      <c r="AE7" s="10"/>
    </row>
    <row r="8" spans="1:31">
      <c r="A8" s="8">
        <f>B8/F2</f>
        <v>1.7227193652914665E-3</v>
      </c>
      <c r="B8" s="7">
        <f>SUM(D8:MI8)</f>
        <v>1086.6913756258571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/>
      <c r="AB9" s="34"/>
      <c r="AC9" s="34"/>
      <c r="AD9" s="34"/>
      <c r="AE9" s="10"/>
    </row>
    <row r="10" spans="1:31">
      <c r="A10" s="10"/>
      <c r="B10" s="10">
        <f>B6/B8</f>
        <v>51.393036930872221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1"/>
      <c r="G18" s="41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13"/>
  <sheetViews>
    <sheetView tabSelected="1" topLeftCell="AA1" workbookViewId="0">
      <selection activeCell="AQ7" sqref="AQ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43">
      <c r="C2" s="1" t="s">
        <v>59</v>
      </c>
      <c r="D2" s="1" t="s">
        <v>7</v>
      </c>
      <c r="E2">
        <v>3.3</v>
      </c>
      <c r="F2">
        <f>E2*10000</f>
        <v>33000</v>
      </c>
    </row>
    <row r="3" spans="1:43">
      <c r="C3" s="1" t="s">
        <v>1</v>
      </c>
    </row>
    <row r="4" spans="1: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</row>
    <row r="5" spans="1:4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</row>
    <row r="6" spans="1:43">
      <c r="B6" s="15">
        <f>SUM(D6:MI6)</f>
        <v>14158.140000000001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</row>
    <row r="7" spans="1:4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</row>
    <row r="8" spans="1:43">
      <c r="A8" s="8">
        <f>B8/F2</f>
        <v>2.0313175255800151E-2</v>
      </c>
      <c r="B8" s="7">
        <f>SUM(D8:MI8)</f>
        <v>670.33478344140497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" si="18">AQ6/AQ7</f>
        <v>0.49078885214926782</v>
      </c>
    </row>
    <row r="9" spans="1:43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</row>
    <row r="12" spans="1:43">
      <c r="C12" s="17" t="s">
        <v>27</v>
      </c>
      <c r="D12" s="17" t="s">
        <v>28</v>
      </c>
    </row>
    <row r="13" spans="1:4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J15"/>
  <sheetViews>
    <sheetView topLeftCell="A8" workbookViewId="0">
      <selection activeCell="BJ7" sqref="BJ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6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62">
      <c r="C3" s="1" t="s">
        <v>1</v>
      </c>
    </row>
    <row r="4" spans="1: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</row>
    <row r="5" spans="1:6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</row>
    <row r="6" spans="1:62">
      <c r="B6" s="15">
        <f>SUM(D6:MI6)</f>
        <v>78104.010000000009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</row>
    <row r="7" spans="1:6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</row>
    <row r="8" spans="1:62">
      <c r="A8" s="8">
        <f>B8/F2</f>
        <v>7.2295543912760635E-2</v>
      </c>
      <c r="B8" s="7">
        <f>SUM(D8:MI8)</f>
        <v>4142.5346662011852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</row>
    <row r="9" spans="1:6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</row>
    <row r="10" spans="1:62">
      <c r="B10" s="10">
        <f>B6/B8</f>
        <v>18.854159661534823</v>
      </c>
    </row>
    <row r="12" spans="1:62">
      <c r="C12" s="1" t="s">
        <v>27</v>
      </c>
      <c r="D12" s="1" t="s">
        <v>28</v>
      </c>
      <c r="E12" s="1" t="s">
        <v>29</v>
      </c>
    </row>
    <row r="13" spans="1:6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62">
      <c r="A14" s="1" t="s">
        <v>30</v>
      </c>
      <c r="B14" s="11">
        <v>42999</v>
      </c>
      <c r="C14">
        <v>1000</v>
      </c>
      <c r="D14">
        <v>18.510000000000002</v>
      </c>
    </row>
    <row r="15" spans="1:6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J17"/>
  <sheetViews>
    <sheetView topLeftCell="A7" workbookViewId="0">
      <selection activeCell="BJ7" sqref="BJ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62">
      <c r="C2" s="1" t="s">
        <v>20</v>
      </c>
      <c r="D2" s="1" t="s">
        <v>7</v>
      </c>
      <c r="E2">
        <v>16.73</v>
      </c>
      <c r="F2">
        <f>E2*10000</f>
        <v>167300</v>
      </c>
    </row>
    <row r="3" spans="1:62">
      <c r="C3" s="1" t="s">
        <v>1</v>
      </c>
    </row>
    <row r="4" spans="1: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</row>
    <row r="5" spans="1: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</row>
    <row r="6" spans="1:62">
      <c r="B6" s="15">
        <f>SUM(D6:MI6)</f>
        <v>47552.639999999985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</row>
    <row r="7" spans="1:6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</row>
    <row r="8" spans="1:62">
      <c r="A8" s="8">
        <f>B8/F2</f>
        <v>5.6341598308408035E-2</v>
      </c>
      <c r="B8" s="7">
        <f>SUM(D8:MI8)</f>
        <v>9425.9493969966643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" si="27">BJ6/BJ7</f>
        <v>16.907942238267147</v>
      </c>
    </row>
    <row r="9" spans="1:62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</row>
    <row r="10" spans="1:62">
      <c r="B10" s="10">
        <f>B6/B8</f>
        <v>5.0448647661053014</v>
      </c>
    </row>
    <row r="12" spans="1:62">
      <c r="C12" s="17" t="s">
        <v>27</v>
      </c>
      <c r="D12" s="17" t="s">
        <v>28</v>
      </c>
    </row>
    <row r="13" spans="1:62">
      <c r="C13" s="10">
        <v>400</v>
      </c>
      <c r="D13" s="10">
        <v>8.4030000000000005</v>
      </c>
    </row>
    <row r="14" spans="1:62">
      <c r="A14" s="1" t="s">
        <v>30</v>
      </c>
      <c r="B14" s="23">
        <v>42991</v>
      </c>
      <c r="C14">
        <v>2000</v>
      </c>
      <c r="D14">
        <v>4.75</v>
      </c>
    </row>
    <row r="15" spans="1:62">
      <c r="A15" s="1" t="s">
        <v>30</v>
      </c>
      <c r="B15" s="11">
        <v>42993</v>
      </c>
      <c r="C15">
        <v>2000</v>
      </c>
      <c r="D15">
        <v>4.71</v>
      </c>
    </row>
    <row r="16" spans="1:62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J16"/>
  <sheetViews>
    <sheetView topLeftCell="A10" workbookViewId="0">
      <selection activeCell="BJ7" sqref="BJ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2">
      <c r="C2" s="1" t="s">
        <v>17</v>
      </c>
      <c r="D2" s="1" t="s">
        <v>7</v>
      </c>
      <c r="E2">
        <v>220.9</v>
      </c>
      <c r="F2">
        <f>E2*10000</f>
        <v>2209000</v>
      </c>
    </row>
    <row r="3" spans="1:62">
      <c r="C3" s="1" t="s">
        <v>1</v>
      </c>
    </row>
    <row r="4" spans="1: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</row>
    <row r="5" spans="1: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</row>
    <row r="6" spans="1:62">
      <c r="B6" s="15">
        <f>SUM(D6:MI6)</f>
        <v>93089.11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</row>
    <row r="7" spans="1:6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</row>
    <row r="8" spans="1:62">
      <c r="A8" s="8">
        <f>B8/F2</f>
        <v>4.9555246688505221E-3</v>
      </c>
      <c r="B8" s="7">
        <f>SUM(D8:MI8)</f>
        <v>10946.753993490804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" si="27">BJ6/BJ7</f>
        <v>-43.416058394160579</v>
      </c>
    </row>
    <row r="9" spans="1:62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</row>
    <row r="10" spans="1:62">
      <c r="B10" s="10">
        <f>B6/B8</f>
        <v>8.5038094448229096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62">
      <c r="AB11" s="1" t="s">
        <v>62</v>
      </c>
    </row>
    <row r="13" spans="1:62">
      <c r="C13" s="17" t="s">
        <v>27</v>
      </c>
      <c r="D13" s="17" t="s">
        <v>28</v>
      </c>
      <c r="E13" s="1" t="s">
        <v>29</v>
      </c>
    </row>
    <row r="14" spans="1:62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62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62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J20"/>
  <sheetViews>
    <sheetView topLeftCell="A9" workbookViewId="0">
      <selection activeCell="BJ7" sqref="BJ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62">
      <c r="C2" s="1" t="s">
        <v>12</v>
      </c>
      <c r="D2" s="1" t="s">
        <v>7</v>
      </c>
      <c r="E2">
        <v>9.36</v>
      </c>
      <c r="F2">
        <f>E2*10000</f>
        <v>93600</v>
      </c>
    </row>
    <row r="3" spans="1:62">
      <c r="C3" s="1" t="s">
        <v>1</v>
      </c>
    </row>
    <row r="4" spans="1: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</row>
    <row r="5" spans="1: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</row>
    <row r="6" spans="1:62">
      <c r="B6" s="15">
        <f>SUM(D6:MI6)</f>
        <v>16400.7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</row>
    <row r="7" spans="1:6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</row>
    <row r="8" spans="1:62">
      <c r="A8" s="8">
        <f>B8/F2</f>
        <v>1.5733392295257283E-2</v>
      </c>
      <c r="B8" s="7">
        <f>SUM(D8:MI8)</f>
        <v>1472.6455188360817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" si="27">BJ6/BJ7</f>
        <v>207.9482142857143</v>
      </c>
    </row>
    <row r="9" spans="1:62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</row>
    <row r="10" spans="1:62">
      <c r="B10">
        <f>B6/B8</f>
        <v>11.136896008051169</v>
      </c>
    </row>
    <row r="16" spans="1:62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4"/>
  <sheetViews>
    <sheetView topLeftCell="A20" workbookViewId="0">
      <selection activeCell="BJ7" sqref="BJ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62">
      <c r="C2" s="1" t="s">
        <v>11</v>
      </c>
      <c r="D2" s="1" t="s">
        <v>7</v>
      </c>
      <c r="E2">
        <v>4.05</v>
      </c>
      <c r="F2">
        <f>E2*10000</f>
        <v>40500</v>
      </c>
    </row>
    <row r="3" spans="1:62">
      <c r="C3" s="1" t="s">
        <v>1</v>
      </c>
    </row>
    <row r="4" spans="1:6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</row>
    <row r="5" spans="1: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</row>
    <row r="6" spans="1:62" s="27" customFormat="1">
      <c r="B6" s="28">
        <f>SUM(D6:MI6)</f>
        <v>-2900.8399999999979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</row>
    <row r="7" spans="1:6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</row>
    <row r="8" spans="1:62">
      <c r="A8" s="8">
        <f>B8/F2</f>
        <v>-6.6634532531293584E-3</v>
      </c>
      <c r="B8" s="7">
        <f>SUM(D8:MI8)</f>
        <v>-269.86985675173901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" si="27">BJ6/BJ7</f>
        <v>-40.868754163890742</v>
      </c>
    </row>
    <row r="9" spans="1:62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</row>
    <row r="10" spans="1:62">
      <c r="B10" s="10">
        <f>B6/B8</f>
        <v>10.749033015082389</v>
      </c>
    </row>
    <row r="12" spans="1:62">
      <c r="C12" s="17" t="s">
        <v>27</v>
      </c>
      <c r="D12" s="17" t="s">
        <v>28</v>
      </c>
    </row>
    <row r="13" spans="1:62">
      <c r="C13" s="10">
        <v>300</v>
      </c>
      <c r="D13" s="10">
        <v>27.286999999999999</v>
      </c>
    </row>
    <row r="14" spans="1:62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4"/>
  <sheetViews>
    <sheetView topLeftCell="A12" workbookViewId="0">
      <selection activeCell="BJ7" sqref="BJ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62">
      <c r="C2" s="1" t="s">
        <v>8</v>
      </c>
      <c r="D2" s="1" t="s">
        <v>7</v>
      </c>
      <c r="E2">
        <v>220.39</v>
      </c>
      <c r="F2">
        <f>E2*10000</f>
        <v>2203900</v>
      </c>
    </row>
    <row r="3" spans="1:62">
      <c r="C3" s="1" t="s">
        <v>1</v>
      </c>
    </row>
    <row r="4" spans="1: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</row>
    <row r="5" spans="1: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</row>
    <row r="6" spans="1:62">
      <c r="B6" s="15">
        <f>SUM(D6:MI6)</f>
        <v>-58101.130000000012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</row>
    <row r="7" spans="1:6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</row>
    <row r="8" spans="1:62">
      <c r="A8" s="8">
        <f>B8/F2</f>
        <v>-9.7726111838969537E-3</v>
      </c>
      <c r="B8" s="7">
        <f>SUM(D8:MI8)</f>
        <v>-21537.857788190497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" si="27">BJ6/BJ7</f>
        <v>33.399253731343286</v>
      </c>
    </row>
    <row r="9" spans="1:62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</row>
    <row r="10" spans="1:62">
      <c r="T10" s="22" t="s">
        <v>50</v>
      </c>
    </row>
    <row r="13" spans="1:62">
      <c r="C13" s="1" t="s">
        <v>27</v>
      </c>
      <c r="D13" s="1" t="s">
        <v>28</v>
      </c>
      <c r="E13" s="1" t="s">
        <v>48</v>
      </c>
    </row>
    <row r="14" spans="1:62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5"/>
  <sheetViews>
    <sheetView topLeftCell="A8" workbookViewId="0">
      <selection activeCell="BJ7" sqref="BJ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2">
      <c r="C2" s="1" t="s">
        <v>9</v>
      </c>
      <c r="D2" s="1" t="s">
        <v>7</v>
      </c>
      <c r="E2">
        <v>9.6</v>
      </c>
      <c r="F2">
        <f>E2*10000</f>
        <v>96000</v>
      </c>
    </row>
    <row r="3" spans="1:62">
      <c r="C3" s="1" t="s">
        <v>1</v>
      </c>
    </row>
    <row r="4" spans="1: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</row>
    <row r="5" spans="1: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</row>
    <row r="6" spans="1:62">
      <c r="B6" s="15">
        <f>SUM(D6:MI6)</f>
        <v>-26546.1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</row>
    <row r="7" spans="1:6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</row>
    <row r="8" spans="1:62">
      <c r="A8" s="8">
        <f>B8/F2</f>
        <v>-4.2397047808616785E-2</v>
      </c>
      <c r="B8" s="7">
        <f>SUM(D8:MI8)</f>
        <v>-4070.1165896272114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" si="27">BJ6/BJ7</f>
        <v>-150.10108864696736</v>
      </c>
    </row>
    <row r="9" spans="1:62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</row>
    <row r="12" spans="1:62">
      <c r="C12" s="1" t="s">
        <v>27</v>
      </c>
      <c r="D12" s="1" t="s">
        <v>28</v>
      </c>
      <c r="E12" s="1" t="s">
        <v>31</v>
      </c>
    </row>
    <row r="13" spans="1:62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62">
      <c r="C14" s="12"/>
      <c r="D14" s="13"/>
      <c r="E14" s="13"/>
    </row>
    <row r="15" spans="1:6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2017-11-08T12:55:23Z</dcterms:modified>
</cp:coreProperties>
</file>