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8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L8" i="20" l="1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<sst xmlns="http://schemas.openxmlformats.org/spreadsheetml/2006/main" count="339" uniqueCount="90">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</sst>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67384"/>
        <c:axId val="-2068052504"/>
      </c:lineChart>
      <c:catAx>
        <c:axId val="-206806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52504"/>
        <c:crosses val="autoZero"/>
        <c:auto val="1"/>
        <c:lblAlgn val="ctr"/>
        <c:lblOffset val="100"/>
        <c:tickLblSkip val="2"/>
        <c:noMultiLvlLbl val="0"/>
      </c:catAx>
      <c:valAx>
        <c:axId val="-206805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06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01096"/>
        <c:axId val="-2068698088"/>
      </c:lineChart>
      <c:catAx>
        <c:axId val="-206870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98088"/>
        <c:crosses val="autoZero"/>
        <c:auto val="1"/>
        <c:lblAlgn val="ctr"/>
        <c:lblOffset val="100"/>
        <c:noMultiLvlLbl val="0"/>
      </c:catAx>
      <c:valAx>
        <c:axId val="-206869808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70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85272"/>
        <c:axId val="2107597224"/>
      </c:lineChart>
      <c:catAx>
        <c:axId val="210728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97224"/>
        <c:crosses val="autoZero"/>
        <c:auto val="1"/>
        <c:lblAlgn val="ctr"/>
        <c:lblOffset val="100"/>
        <c:noMultiLvlLbl val="0"/>
      </c:catAx>
      <c:valAx>
        <c:axId val="21075972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28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75160"/>
        <c:axId val="2107236456"/>
      </c:lineChart>
      <c:catAx>
        <c:axId val="21066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36456"/>
        <c:crosses val="autoZero"/>
        <c:auto val="1"/>
        <c:lblAlgn val="ctr"/>
        <c:lblOffset val="100"/>
        <c:noMultiLvlLbl val="0"/>
      </c:catAx>
      <c:valAx>
        <c:axId val="210723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67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80328"/>
        <c:axId val="2107571800"/>
      </c:lineChart>
      <c:catAx>
        <c:axId val="210758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71800"/>
        <c:crosses val="autoZero"/>
        <c:auto val="1"/>
        <c:lblAlgn val="ctr"/>
        <c:lblOffset val="100"/>
        <c:noMultiLvlLbl val="0"/>
      </c:catAx>
      <c:valAx>
        <c:axId val="2107571800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58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43272"/>
        <c:axId val="2107529112"/>
      </c:lineChart>
      <c:catAx>
        <c:axId val="210754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29112"/>
        <c:crosses val="autoZero"/>
        <c:auto val="1"/>
        <c:lblAlgn val="ctr"/>
        <c:lblOffset val="100"/>
        <c:noMultiLvlLbl val="0"/>
      </c:catAx>
      <c:valAx>
        <c:axId val="21075291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54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60552"/>
        <c:axId val="2107459032"/>
      </c:lineChart>
      <c:catAx>
        <c:axId val="210746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59032"/>
        <c:crosses val="autoZero"/>
        <c:auto val="1"/>
        <c:lblAlgn val="ctr"/>
        <c:lblOffset val="100"/>
        <c:noMultiLvlLbl val="0"/>
      </c:catAx>
      <c:valAx>
        <c:axId val="210745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46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77592"/>
        <c:axId val="2107374152"/>
      </c:lineChart>
      <c:catAx>
        <c:axId val="210737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74152"/>
        <c:crosses val="autoZero"/>
        <c:auto val="1"/>
        <c:lblAlgn val="ctr"/>
        <c:lblOffset val="100"/>
        <c:noMultiLvlLbl val="0"/>
      </c:catAx>
      <c:valAx>
        <c:axId val="210737415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37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71384"/>
        <c:axId val="2107362248"/>
      </c:lineChart>
      <c:catAx>
        <c:axId val="210737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62248"/>
        <c:crosses val="autoZero"/>
        <c:auto val="1"/>
        <c:lblAlgn val="ctr"/>
        <c:lblOffset val="100"/>
        <c:noMultiLvlLbl val="0"/>
      </c:catAx>
      <c:valAx>
        <c:axId val="210736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37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69672"/>
        <c:axId val="2107267512"/>
      </c:lineChart>
      <c:catAx>
        <c:axId val="210726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67512"/>
        <c:crosses val="autoZero"/>
        <c:auto val="1"/>
        <c:lblAlgn val="ctr"/>
        <c:lblOffset val="100"/>
        <c:noMultiLvlLbl val="0"/>
      </c:catAx>
      <c:valAx>
        <c:axId val="210726751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26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23192"/>
        <c:axId val="-2069120184"/>
      </c:lineChart>
      <c:catAx>
        <c:axId val="-206912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20184"/>
        <c:crosses val="autoZero"/>
        <c:auto val="1"/>
        <c:lblAlgn val="ctr"/>
        <c:lblOffset val="100"/>
        <c:noMultiLvlLbl val="0"/>
      </c:catAx>
      <c:valAx>
        <c:axId val="-206912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12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60232"/>
        <c:axId val="2125198424"/>
      </c:lineChart>
      <c:catAx>
        <c:axId val="-206796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98424"/>
        <c:crosses val="autoZero"/>
        <c:auto val="1"/>
        <c:lblAlgn val="ctr"/>
        <c:lblOffset val="100"/>
        <c:tickLblSkip val="2"/>
        <c:noMultiLvlLbl val="0"/>
      </c:catAx>
      <c:valAx>
        <c:axId val="21251984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96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62712"/>
        <c:axId val="2107257720"/>
      </c:lineChart>
      <c:catAx>
        <c:axId val="210726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57720"/>
        <c:crosses val="autoZero"/>
        <c:auto val="1"/>
        <c:lblAlgn val="ctr"/>
        <c:lblOffset val="100"/>
        <c:noMultiLvlLbl val="0"/>
      </c:catAx>
      <c:valAx>
        <c:axId val="210725772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6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64504"/>
        <c:axId val="2107151352"/>
      </c:lineChart>
      <c:catAx>
        <c:axId val="210716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51352"/>
        <c:crosses val="autoZero"/>
        <c:auto val="1"/>
        <c:lblAlgn val="ctr"/>
        <c:lblOffset val="100"/>
        <c:noMultiLvlLbl val="0"/>
      </c:catAx>
      <c:valAx>
        <c:axId val="210715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16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82072"/>
        <c:axId val="2107079080"/>
      </c:lineChart>
      <c:catAx>
        <c:axId val="210708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79080"/>
        <c:crosses val="autoZero"/>
        <c:auto val="1"/>
        <c:lblAlgn val="ctr"/>
        <c:lblOffset val="100"/>
        <c:noMultiLvlLbl val="0"/>
      </c:catAx>
      <c:valAx>
        <c:axId val="21070790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08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31672"/>
        <c:axId val="-2066046088"/>
      </c:lineChart>
      <c:catAx>
        <c:axId val="-206613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46088"/>
        <c:crosses val="autoZero"/>
        <c:auto val="1"/>
        <c:lblAlgn val="ctr"/>
        <c:lblOffset val="100"/>
        <c:noMultiLvlLbl val="0"/>
      </c:catAx>
      <c:valAx>
        <c:axId val="-206604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13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02696"/>
        <c:axId val="-2066416056"/>
      </c:lineChart>
      <c:catAx>
        <c:axId val="-206670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416056"/>
        <c:crosses val="autoZero"/>
        <c:auto val="1"/>
        <c:lblAlgn val="ctr"/>
        <c:lblOffset val="100"/>
        <c:noMultiLvlLbl val="0"/>
      </c:catAx>
      <c:valAx>
        <c:axId val="-20664160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70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53144"/>
        <c:axId val="2110675176"/>
      </c:lineChart>
      <c:catAx>
        <c:axId val="213575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75176"/>
        <c:crosses val="autoZero"/>
        <c:auto val="1"/>
        <c:lblAlgn val="ctr"/>
        <c:lblOffset val="100"/>
        <c:noMultiLvlLbl val="0"/>
      </c:catAx>
      <c:valAx>
        <c:axId val="211067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75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95016"/>
        <c:axId val="-2066175368"/>
      </c:lineChart>
      <c:catAx>
        <c:axId val="-206589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75368"/>
        <c:crosses val="autoZero"/>
        <c:auto val="1"/>
        <c:lblAlgn val="ctr"/>
        <c:lblOffset val="100"/>
        <c:noMultiLvlLbl val="0"/>
      </c:catAx>
      <c:valAx>
        <c:axId val="-20661753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89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88920"/>
        <c:axId val="2110355192"/>
      </c:lineChart>
      <c:catAx>
        <c:axId val="213588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55192"/>
        <c:crosses val="autoZero"/>
        <c:auto val="1"/>
        <c:lblAlgn val="ctr"/>
        <c:lblOffset val="100"/>
        <c:noMultiLvlLbl val="0"/>
      </c:catAx>
      <c:valAx>
        <c:axId val="211035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88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76632"/>
        <c:axId val="-2113295672"/>
      </c:lineChart>
      <c:catAx>
        <c:axId val="213577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95672"/>
        <c:crosses val="autoZero"/>
        <c:auto val="1"/>
        <c:lblAlgn val="ctr"/>
        <c:lblOffset val="100"/>
        <c:noMultiLvlLbl val="0"/>
      </c:catAx>
      <c:valAx>
        <c:axId val="-211329567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7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39560"/>
        <c:axId val="2110611896"/>
      </c:lineChart>
      <c:catAx>
        <c:axId val="-213533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11896"/>
        <c:crosses val="autoZero"/>
        <c:auto val="1"/>
        <c:lblAlgn val="ctr"/>
        <c:lblOffset val="100"/>
        <c:noMultiLvlLbl val="0"/>
      </c:catAx>
      <c:valAx>
        <c:axId val="211061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33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31096"/>
        <c:axId val="-2067836856"/>
      </c:lineChart>
      <c:catAx>
        <c:axId val="-20678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36856"/>
        <c:crosses val="autoZero"/>
        <c:auto val="1"/>
        <c:lblAlgn val="ctr"/>
        <c:lblOffset val="100"/>
        <c:noMultiLvlLbl val="0"/>
      </c:catAx>
      <c:valAx>
        <c:axId val="-2067836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8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03400"/>
        <c:axId val="2088880712"/>
      </c:lineChart>
      <c:catAx>
        <c:axId val="210060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80712"/>
        <c:crosses val="autoZero"/>
        <c:auto val="1"/>
        <c:lblAlgn val="ctr"/>
        <c:lblOffset val="100"/>
        <c:noMultiLvlLbl val="0"/>
      </c:catAx>
      <c:valAx>
        <c:axId val="20888807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0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59848"/>
        <c:axId val="-2066635224"/>
      </c:lineChart>
      <c:catAx>
        <c:axId val="-206645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635224"/>
        <c:crosses val="autoZero"/>
        <c:auto val="1"/>
        <c:lblAlgn val="ctr"/>
        <c:lblOffset val="100"/>
        <c:noMultiLvlLbl val="0"/>
      </c:catAx>
      <c:valAx>
        <c:axId val="-206663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45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87640"/>
        <c:axId val="2135704344"/>
      </c:lineChart>
      <c:catAx>
        <c:axId val="-213538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04344"/>
        <c:crosses val="autoZero"/>
        <c:auto val="1"/>
        <c:lblAlgn val="ctr"/>
        <c:lblOffset val="100"/>
        <c:noMultiLvlLbl val="0"/>
      </c:catAx>
      <c:valAx>
        <c:axId val="2135704344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38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85784"/>
        <c:axId val="-2135490904"/>
      </c:lineChart>
      <c:catAx>
        <c:axId val="208948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90904"/>
        <c:crosses val="autoZero"/>
        <c:auto val="1"/>
        <c:lblAlgn val="ctr"/>
        <c:lblOffset val="100"/>
        <c:noMultiLvlLbl val="0"/>
      </c:catAx>
      <c:valAx>
        <c:axId val="-21354909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4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50504"/>
        <c:axId val="2127352536"/>
      </c:lineChart>
      <c:catAx>
        <c:axId val="-20968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52536"/>
        <c:crosses val="autoZero"/>
        <c:auto val="1"/>
        <c:lblAlgn val="ctr"/>
        <c:lblOffset val="100"/>
        <c:noMultiLvlLbl val="0"/>
      </c:catAx>
      <c:valAx>
        <c:axId val="212735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85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76136"/>
        <c:axId val="2135703288"/>
      </c:lineChart>
      <c:catAx>
        <c:axId val="213577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03288"/>
        <c:crosses val="autoZero"/>
        <c:auto val="1"/>
        <c:lblAlgn val="ctr"/>
        <c:lblOffset val="100"/>
        <c:noMultiLvlLbl val="0"/>
      </c:catAx>
      <c:valAx>
        <c:axId val="213570328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7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66056"/>
        <c:axId val="2135499576"/>
      </c:lineChart>
      <c:catAx>
        <c:axId val="212726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99576"/>
        <c:crosses val="autoZero"/>
        <c:auto val="1"/>
        <c:lblAlgn val="ctr"/>
        <c:lblOffset val="100"/>
        <c:noMultiLvlLbl val="0"/>
      </c:catAx>
      <c:valAx>
        <c:axId val="213549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6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24632"/>
        <c:axId val="2127431112"/>
      </c:lineChart>
      <c:catAx>
        <c:axId val="210092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31112"/>
        <c:crosses val="autoZero"/>
        <c:auto val="1"/>
        <c:lblAlgn val="ctr"/>
        <c:lblOffset val="100"/>
        <c:noMultiLvlLbl val="0"/>
      </c:catAx>
      <c:valAx>
        <c:axId val="21274311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92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82872"/>
        <c:axId val="-2066241304"/>
      </c:lineChart>
      <c:catAx>
        <c:axId val="209208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41304"/>
        <c:crosses val="autoZero"/>
        <c:auto val="1"/>
        <c:lblAlgn val="ctr"/>
        <c:lblOffset val="100"/>
        <c:noMultiLvlLbl val="0"/>
      </c:catAx>
      <c:valAx>
        <c:axId val="-20662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08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24712"/>
        <c:axId val="-2065721704"/>
      </c:lineChart>
      <c:catAx>
        <c:axId val="-206572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21704"/>
        <c:crosses val="autoZero"/>
        <c:auto val="1"/>
        <c:lblAlgn val="ctr"/>
        <c:lblOffset val="100"/>
        <c:noMultiLvlLbl val="0"/>
      </c:catAx>
      <c:valAx>
        <c:axId val="-20657217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72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30488"/>
        <c:axId val="2124553976"/>
      </c:lineChart>
      <c:catAx>
        <c:axId val="212453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53976"/>
        <c:crosses val="autoZero"/>
        <c:auto val="1"/>
        <c:lblAlgn val="ctr"/>
        <c:lblOffset val="100"/>
        <c:noMultiLvlLbl val="0"/>
      </c:catAx>
      <c:valAx>
        <c:axId val="21245539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53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67912"/>
        <c:axId val="-2066742728"/>
      </c:lineChart>
      <c:catAx>
        <c:axId val="-206666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42728"/>
        <c:crosses val="autoZero"/>
        <c:auto val="1"/>
        <c:lblAlgn val="ctr"/>
        <c:lblOffset val="100"/>
        <c:noMultiLvlLbl val="0"/>
      </c:catAx>
      <c:valAx>
        <c:axId val="-206674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66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20072"/>
        <c:axId val="-2066032664"/>
      </c:lineChart>
      <c:catAx>
        <c:axId val="-206652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32664"/>
        <c:crosses val="autoZero"/>
        <c:auto val="1"/>
        <c:lblAlgn val="ctr"/>
        <c:lblOffset val="100"/>
        <c:noMultiLvlLbl val="0"/>
      </c:catAx>
      <c:valAx>
        <c:axId val="-206603266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52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82152"/>
        <c:axId val="2126602696"/>
      </c:lineChart>
      <c:catAx>
        <c:axId val="-209628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02696"/>
        <c:crosses val="autoZero"/>
        <c:auto val="1"/>
        <c:lblAlgn val="ctr"/>
        <c:lblOffset val="100"/>
        <c:noMultiLvlLbl val="0"/>
      </c:catAx>
      <c:valAx>
        <c:axId val="212660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28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71256"/>
        <c:axId val="2111118040"/>
      </c:lineChart>
      <c:catAx>
        <c:axId val="211027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18040"/>
        <c:crosses val="autoZero"/>
        <c:auto val="1"/>
        <c:lblAlgn val="ctr"/>
        <c:lblOffset val="100"/>
        <c:noMultiLvlLbl val="0"/>
      </c:catAx>
      <c:valAx>
        <c:axId val="211111804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7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63192"/>
        <c:axId val="-2065973672"/>
      </c:lineChart>
      <c:catAx>
        <c:axId val="208826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73672"/>
        <c:crosses val="autoZero"/>
        <c:auto val="1"/>
        <c:lblAlgn val="ctr"/>
        <c:lblOffset val="100"/>
        <c:noMultiLvlLbl val="0"/>
      </c:catAx>
      <c:valAx>
        <c:axId val="-206597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26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16008"/>
        <c:axId val="-2066544696"/>
      </c:lineChart>
      <c:catAx>
        <c:axId val="-206621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544696"/>
        <c:crosses val="autoZero"/>
        <c:auto val="1"/>
        <c:lblAlgn val="ctr"/>
        <c:lblOffset val="100"/>
        <c:noMultiLvlLbl val="0"/>
      </c:catAx>
      <c:valAx>
        <c:axId val="-20665446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21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15192"/>
        <c:axId val="-2096252376"/>
      </c:lineChart>
      <c:catAx>
        <c:axId val="211141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52376"/>
        <c:crosses val="autoZero"/>
        <c:auto val="1"/>
        <c:lblAlgn val="ctr"/>
        <c:lblOffset val="100"/>
        <c:noMultiLvlLbl val="0"/>
      </c:catAx>
      <c:valAx>
        <c:axId val="-20962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41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24232"/>
        <c:axId val="-2098260856"/>
      </c:lineChart>
      <c:catAx>
        <c:axId val="213652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60856"/>
        <c:crosses val="autoZero"/>
        <c:auto val="1"/>
        <c:lblAlgn val="ctr"/>
        <c:lblOffset val="100"/>
        <c:noMultiLvlLbl val="0"/>
      </c:catAx>
      <c:valAx>
        <c:axId val="-209826085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52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93048"/>
        <c:axId val="-2134969800"/>
      </c:lineChart>
      <c:catAx>
        <c:axId val="208959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969800"/>
        <c:crosses val="autoZero"/>
        <c:auto val="1"/>
        <c:lblAlgn val="ctr"/>
        <c:lblOffset val="100"/>
        <c:noMultiLvlLbl val="0"/>
      </c:catAx>
      <c:valAx>
        <c:axId val="-213496980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5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01128"/>
        <c:axId val="2124713464"/>
      </c:lineChart>
      <c:catAx>
        <c:axId val="212470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13464"/>
        <c:crosses val="autoZero"/>
        <c:auto val="1"/>
        <c:lblAlgn val="ctr"/>
        <c:lblOffset val="100"/>
        <c:noMultiLvlLbl val="0"/>
      </c:catAx>
      <c:valAx>
        <c:axId val="21247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70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70616"/>
        <c:axId val="-2068567608"/>
      </c:lineChart>
      <c:catAx>
        <c:axId val="-206857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67608"/>
        <c:crosses val="autoZero"/>
        <c:auto val="1"/>
        <c:lblAlgn val="ctr"/>
        <c:lblOffset val="100"/>
        <c:noMultiLvlLbl val="0"/>
      </c:catAx>
      <c:valAx>
        <c:axId val="-206856760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57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78920"/>
        <c:axId val="-2068675912"/>
      </c:lineChart>
      <c:catAx>
        <c:axId val="-20686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75912"/>
        <c:crosses val="autoZero"/>
        <c:auto val="1"/>
        <c:lblAlgn val="ctr"/>
        <c:lblOffset val="100"/>
        <c:noMultiLvlLbl val="0"/>
      </c:catAx>
      <c:valAx>
        <c:axId val="-206867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6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05112"/>
        <c:axId val="-2068802104"/>
      </c:lineChart>
      <c:catAx>
        <c:axId val="-206880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02104"/>
        <c:crosses val="autoZero"/>
        <c:auto val="1"/>
        <c:lblAlgn val="ctr"/>
        <c:lblOffset val="100"/>
        <c:noMultiLvlLbl val="0"/>
      </c:catAx>
      <c:valAx>
        <c:axId val="-206880210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80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60792"/>
        <c:axId val="-2068757784"/>
      </c:lineChart>
      <c:catAx>
        <c:axId val="-206876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57784"/>
        <c:crosses val="autoZero"/>
        <c:auto val="1"/>
        <c:lblAlgn val="ctr"/>
        <c:lblOffset val="100"/>
        <c:noMultiLvlLbl val="0"/>
      </c:catAx>
      <c:valAx>
        <c:axId val="-206875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76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5"/>
  <sheetViews>
    <sheetView topLeftCell="FH1" workbookViewId="0">
      <selection activeCell="FU7" sqref="F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</row>
    <row r="5" spans="1:17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</row>
    <row r="6" spans="1:177">
      <c r="A6" s="10"/>
      <c r="B6" s="34">
        <f>SUM(D6:MI6)</f>
        <v>-237289.29999999993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</row>
    <row r="7" spans="1:17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</row>
    <row r="8" spans="1:177">
      <c r="A8" s="8">
        <f>B8/F2</f>
        <v>-7.1415999670702028E-3</v>
      </c>
      <c r="B8" s="7">
        <f>SUM(D8:MI8)</f>
        <v>-4504.9212592278836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</row>
    <row r="9" spans="1:17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</row>
    <row r="10" spans="1:177">
      <c r="A10" s="10"/>
      <c r="B10" s="10">
        <f>B6/B8</f>
        <v>52.673351285316336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9"/>
  <sheetViews>
    <sheetView topLeftCell="GS1" workbookViewId="0">
      <selection activeCell="HE7" sqref="H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3">
      <c r="C2" s="1" t="s">
        <v>20</v>
      </c>
      <c r="D2" s="1" t="s">
        <v>7</v>
      </c>
      <c r="E2">
        <v>16.73</v>
      </c>
      <c r="F2">
        <f>E2*10000</f>
        <v>167300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-13576.240000000009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</row>
    <row r="7" spans="1:21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</row>
    <row r="8" spans="1:213">
      <c r="A8" s="8">
        <f>B8/F2</f>
        <v>-1.9825572802916792E-2</v>
      </c>
      <c r="B8" s="7">
        <f>SUM(D8:MI8)</f>
        <v>-3316.8183299279794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</row>
    <row r="9" spans="1:21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</row>
    <row r="10" spans="1:213">
      <c r="B10" s="10">
        <f>B6/B8</f>
        <v>4.0931515234042983</v>
      </c>
    </row>
    <row r="12" spans="1:213">
      <c r="C12" s="17" t="s">
        <v>26</v>
      </c>
      <c r="D12" s="17" t="s">
        <v>27</v>
      </c>
    </row>
    <row r="13" spans="1:213">
      <c r="C13" s="10">
        <v>400</v>
      </c>
      <c r="D13" s="10">
        <v>8.4030000000000005</v>
      </c>
    </row>
    <row r="14" spans="1:213">
      <c r="A14" s="1" t="s">
        <v>29</v>
      </c>
      <c r="B14" s="23">
        <v>42991</v>
      </c>
      <c r="C14">
        <v>2000</v>
      </c>
      <c r="D14">
        <v>4.75</v>
      </c>
    </row>
    <row r="15" spans="1:213">
      <c r="A15" s="1" t="s">
        <v>29</v>
      </c>
      <c r="B15" s="11">
        <v>42993</v>
      </c>
      <c r="C15">
        <v>2000</v>
      </c>
      <c r="D15">
        <v>4.71</v>
      </c>
    </row>
    <row r="16" spans="1:21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20"/>
  <sheetViews>
    <sheetView topLeftCell="GR1" workbookViewId="0">
      <selection activeCell="HE7" sqref="HE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-123033.01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</row>
    <row r="7" spans="1:21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</row>
    <row r="8" spans="1:213">
      <c r="A8" s="8">
        <f>B8/F2</f>
        <v>-8.3580895413348053E-2</v>
      </c>
      <c r="B8" s="7">
        <f>SUM(D8:MI8)</f>
        <v>-7915.110795644061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</row>
    <row r="9" spans="1:21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</row>
    <row r="10" spans="1:213">
      <c r="B10">
        <f>B6/B8</f>
        <v>15.54406668163243</v>
      </c>
    </row>
    <row r="16" spans="1:21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4"/>
  <sheetViews>
    <sheetView topLeftCell="HA1" workbookViewId="0">
      <selection activeCell="HE11" sqref="HE11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3">
      <c r="C2" s="1" t="s">
        <v>11</v>
      </c>
      <c r="D2" s="1" t="s">
        <v>7</v>
      </c>
      <c r="E2">
        <v>4.05</v>
      </c>
      <c r="F2">
        <f>E2*10000</f>
        <v>40500</v>
      </c>
    </row>
    <row r="3" spans="1:213">
      <c r="C3" s="1" t="s">
        <v>1</v>
      </c>
    </row>
    <row r="4" spans="1:21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 s="27" customFormat="1">
      <c r="B6" s="28">
        <f>SUM(D6:MI6)</f>
        <v>-28917.329999999984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</row>
    <row r="7" spans="1:21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</row>
    <row r="8" spans="1:213">
      <c r="A8" s="8">
        <f>B8/F2</f>
        <v>-6.4959047258709823E-2</v>
      </c>
      <c r="B8" s="7">
        <f>SUM(D8:MI8)</f>
        <v>-2630.8414139777478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</row>
    <row r="9" spans="1:21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</row>
    <row r="10" spans="1:213">
      <c r="B10" s="10">
        <f>B6/B8</f>
        <v>10.991665953850829</v>
      </c>
      <c r="HE10" s="1" t="s">
        <v>41</v>
      </c>
    </row>
    <row r="12" spans="1:213">
      <c r="C12" s="17" t="s">
        <v>26</v>
      </c>
      <c r="D12" s="17" t="s">
        <v>27</v>
      </c>
    </row>
    <row r="13" spans="1:213">
      <c r="C13" s="10">
        <v>300</v>
      </c>
      <c r="D13" s="10">
        <v>27.286999999999999</v>
      </c>
    </row>
    <row r="14" spans="1:21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4"/>
  <sheetViews>
    <sheetView topLeftCell="GK1" workbookViewId="0">
      <selection activeCell="GV7" sqref="GV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04">
      <c r="C2" s="1" t="s">
        <v>8</v>
      </c>
      <c r="D2" s="1" t="s">
        <v>7</v>
      </c>
      <c r="E2">
        <v>220.39</v>
      </c>
      <c r="F2">
        <f>E2*10000</f>
        <v>2203900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</row>
    <row r="6" spans="1:204">
      <c r="B6" s="15">
        <f>SUM(D6:MI6)</f>
        <v>-233401.90999999995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</row>
    <row r="7" spans="1:20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</row>
    <row r="8" spans="1:204">
      <c r="A8" s="8">
        <f>B8/F2</f>
        <v>-5.0041788743877151E-2</v>
      </c>
      <c r="B8" s="7">
        <f>SUM(D8:MI8)</f>
        <v>-110287.09821263085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</row>
    <row r="9" spans="1:20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</row>
    <row r="10" spans="1:204">
      <c r="T10" s="22" t="s">
        <v>49</v>
      </c>
      <c r="FE10" t="s">
        <v>82</v>
      </c>
    </row>
    <row r="13" spans="1:204">
      <c r="C13" s="1" t="s">
        <v>26</v>
      </c>
      <c r="D13" s="1" t="s">
        <v>27</v>
      </c>
      <c r="E13" s="1" t="s">
        <v>47</v>
      </c>
    </row>
    <row r="14" spans="1:20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5"/>
  <sheetViews>
    <sheetView topLeftCell="GU1" workbookViewId="0">
      <selection activeCell="HE7" sqref="H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3">
      <c r="C2" s="1" t="s">
        <v>9</v>
      </c>
      <c r="D2" s="1" t="s">
        <v>7</v>
      </c>
      <c r="E2">
        <v>9.6</v>
      </c>
      <c r="F2">
        <f>E2*10000</f>
        <v>96000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-92824.910000000033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</row>
    <row r="7" spans="1:21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</row>
    <row r="8" spans="1:213">
      <c r="A8" s="8">
        <f>B8/F2</f>
        <v>-0.17191301934481862</v>
      </c>
      <c r="B8" s="7">
        <f>SUM(D8:MI8)</f>
        <v>-16503.649857102588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</row>
    <row r="9" spans="1:21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</row>
    <row r="12" spans="1:213">
      <c r="C12" s="1" t="s">
        <v>26</v>
      </c>
      <c r="D12" s="1" t="s">
        <v>27</v>
      </c>
      <c r="E12" s="1" t="s">
        <v>30</v>
      </c>
    </row>
    <row r="13" spans="1:21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13">
      <c r="C14" s="12"/>
      <c r="D14" s="13"/>
      <c r="E14" s="13"/>
    </row>
    <row r="15" spans="1:21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5"/>
  <sheetViews>
    <sheetView topLeftCell="FW1" workbookViewId="0">
      <selection activeCell="H35" sqref="H3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9">
      <c r="C2" s="1" t="s">
        <v>15</v>
      </c>
      <c r="D2" s="1" t="s">
        <v>7</v>
      </c>
      <c r="E2">
        <v>3.89</v>
      </c>
      <c r="F2">
        <f>E2*10000</f>
        <v>38900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</row>
    <row r="6" spans="1:189">
      <c r="B6" s="15">
        <f>SUM(D6:MI6)</f>
        <v>-1356.1899999999994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</row>
    <row r="7" spans="1:18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</row>
    <row r="8" spans="1:189">
      <c r="A8" s="8">
        <f>B8/F2</f>
        <v>-6.2382732047294893E-3</v>
      </c>
      <c r="B8" s="7">
        <f>SUM(D8:MI8)</f>
        <v>-242.66882766397714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</row>
    <row r="9" spans="1:18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</row>
    <row r="10" spans="1:189">
      <c r="CD10" s="1" t="s">
        <v>76</v>
      </c>
      <c r="FB10" t="s">
        <v>82</v>
      </c>
      <c r="FP10" s="1" t="s">
        <v>84</v>
      </c>
    </row>
    <row r="14" spans="1:189">
      <c r="C14" s="1" t="s">
        <v>26</v>
      </c>
      <c r="D14" s="17" t="s">
        <v>27</v>
      </c>
      <c r="E14" s="1" t="s">
        <v>30</v>
      </c>
    </row>
    <row r="15" spans="1:18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8"/>
  <sheetViews>
    <sheetView topLeftCell="GQ1" workbookViewId="0">
      <selection activeCell="HE7" sqref="H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-76519.460000000065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</row>
    <row r="7" spans="1:21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</row>
    <row r="8" spans="1:213">
      <c r="A8" s="8">
        <f>B8/F2</f>
        <v>-2.7762371533722231E-2</v>
      </c>
      <c r="B8" s="7">
        <f>SUM(D8:MI8)</f>
        <v>-22021.113100548471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</row>
    <row r="9" spans="1:21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</row>
    <row r="14" spans="1:213">
      <c r="C14" s="1" t="s">
        <v>26</v>
      </c>
      <c r="D14" s="1" t="s">
        <v>27</v>
      </c>
      <c r="E14" s="1" t="s">
        <v>30</v>
      </c>
    </row>
    <row r="15" spans="1:21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1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5"/>
  <sheetViews>
    <sheetView topLeftCell="GS1" workbookViewId="0">
      <selection activeCell="HD7" sqref="H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12">
      <c r="C2" s="1" t="s">
        <v>14</v>
      </c>
      <c r="D2" s="1" t="s">
        <v>7</v>
      </c>
      <c r="E2">
        <v>19.88</v>
      </c>
      <c r="F2">
        <f>E2*10000</f>
        <v>198800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</row>
    <row r="6" spans="1:212">
      <c r="B6" s="15">
        <f>SUM(D6:MI6)</f>
        <v>-44533.97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</row>
    <row r="7" spans="1:21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</row>
    <row r="8" spans="1:212">
      <c r="A8" s="8">
        <f>B8/F2</f>
        <v>-5.0037887382145117E-2</v>
      </c>
      <c r="B8" s="7">
        <f>SUM(D8:MI8)</f>
        <v>-9947.532011570449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</row>
    <row r="9" spans="1:21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</row>
    <row r="10" spans="1:21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12">
      <c r="C13" s="17" t="s">
        <v>26</v>
      </c>
      <c r="D13" s="17" t="s">
        <v>27</v>
      </c>
      <c r="E13" s="1" t="s">
        <v>35</v>
      </c>
    </row>
    <row r="14" spans="1:21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1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4"/>
  <sheetViews>
    <sheetView topLeftCell="GP1" workbookViewId="0">
      <selection activeCell="HE7" sqref="HE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13">
      <c r="C2" s="1" t="s">
        <v>16</v>
      </c>
      <c r="D2" s="1" t="s">
        <v>7</v>
      </c>
      <c r="E2">
        <v>178.53</v>
      </c>
      <c r="F2">
        <f>E2*10000</f>
        <v>1785300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-79909.36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</row>
    <row r="7" spans="1:21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</row>
    <row r="8" spans="1:213">
      <c r="A8" s="8">
        <f>B8/F2</f>
        <v>-1.2384592884314297E-2</v>
      </c>
      <c r="B8" s="7">
        <f>SUM(D8:MI8)</f>
        <v>-22110.213676366315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</row>
    <row r="9" spans="1:21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</row>
    <row r="10" spans="1:213">
      <c r="B10">
        <f>B6/B8</f>
        <v>3.614137844602352</v>
      </c>
      <c r="U10" s="1" t="s">
        <v>51</v>
      </c>
      <c r="V10" s="1" t="s">
        <v>41</v>
      </c>
    </row>
    <row r="12" spans="1:213">
      <c r="C12" s="1" t="s">
        <v>26</v>
      </c>
      <c r="D12" s="1" t="s">
        <v>27</v>
      </c>
    </row>
    <row r="13" spans="1:213">
      <c r="C13">
        <v>800</v>
      </c>
      <c r="D13">
        <v>9.1660000000000004</v>
      </c>
    </row>
    <row r="14" spans="1:21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4"/>
  <sheetViews>
    <sheetView topLeftCell="EF1" workbookViewId="0">
      <selection activeCell="EN7" sqref="E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4">
      <c r="C2" s="1" t="s">
        <v>13</v>
      </c>
      <c r="D2" s="1" t="s">
        <v>7</v>
      </c>
      <c r="E2">
        <v>6.98</v>
      </c>
      <c r="F2">
        <f>E2*10000</f>
        <v>69800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</row>
    <row r="6" spans="1:144">
      <c r="B6" s="15">
        <f>SUM(D6:MI6)</f>
        <v>-119910.57999999994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</row>
    <row r="7" spans="1:14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</row>
    <row r="8" spans="1:144">
      <c r="A8" s="8">
        <f>B8/F2</f>
        <v>-0.17303337415437578</v>
      </c>
      <c r="B8" s="7">
        <f>SUM(D8:MI8)</f>
        <v>-12077.729515975429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</row>
    <row r="9" spans="1:14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</row>
    <row r="10" spans="1:14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44">
      <c r="C12" s="1" t="s">
        <v>26</v>
      </c>
      <c r="D12" s="1" t="s">
        <v>27</v>
      </c>
    </row>
    <row r="13" spans="1:144">
      <c r="C13">
        <v>400</v>
      </c>
      <c r="D13">
        <v>27.524999999999999</v>
      </c>
      <c r="G13" s="1" t="s">
        <v>31</v>
      </c>
    </row>
    <row r="14" spans="1:14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3"/>
  <sheetViews>
    <sheetView topLeftCell="GF1" workbookViewId="0">
      <selection activeCell="GQ7" sqref="GQ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9">
      <c r="C2" s="1" t="s">
        <v>53</v>
      </c>
      <c r="D2" s="1" t="s">
        <v>7</v>
      </c>
      <c r="E2">
        <v>12.56</v>
      </c>
      <c r="F2">
        <f>E2*10000</f>
        <v>125600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</row>
    <row r="6" spans="1:199">
      <c r="B6" s="15">
        <f>SUM(D6:MI6)</f>
        <v>493774.26000000013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</row>
    <row r="7" spans="1:19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</row>
    <row r="8" spans="1:199">
      <c r="A8" s="8">
        <f>B8/F2</f>
        <v>6.6228232352213033E-3</v>
      </c>
      <c r="B8" s="7">
        <f>SUM(D8:MI8)</f>
        <v>831.82659834379569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</row>
    <row r="9" spans="1:19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</row>
    <row r="10" spans="1:199">
      <c r="B10">
        <f>B6/B8</f>
        <v>593.6023937959269</v>
      </c>
      <c r="GM10" t="s">
        <v>89</v>
      </c>
    </row>
    <row r="12" spans="1:199">
      <c r="C12" s="17" t="s">
        <v>26</v>
      </c>
      <c r="D12" s="17" t="s">
        <v>27</v>
      </c>
    </row>
    <row r="13" spans="1:19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4"/>
  <sheetViews>
    <sheetView topLeftCell="GS1" workbookViewId="0">
      <selection activeCell="HE7" sqref="HE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13">
      <c r="C2" s="1" t="s">
        <v>19</v>
      </c>
      <c r="D2" s="1" t="s">
        <v>7</v>
      </c>
      <c r="E2">
        <v>19.34</v>
      </c>
      <c r="F2">
        <f>E2*10000</f>
        <v>193400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-32616.149999999983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</row>
    <row r="7" spans="1:21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</row>
    <row r="8" spans="1:213">
      <c r="A8" s="8">
        <f>B8/F2</f>
        <v>-6.2586632509620876E-2</v>
      </c>
      <c r="B8" s="7">
        <f>SUM(D8:MI8)</f>
        <v>-12104.254727360678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</row>
    <row r="9" spans="1:21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</row>
    <row r="10" spans="1:213">
      <c r="DY10" s="1" t="s">
        <v>41</v>
      </c>
    </row>
    <row r="12" spans="1:213">
      <c r="C12" s="17" t="s">
        <v>26</v>
      </c>
      <c r="D12" s="17" t="s">
        <v>27</v>
      </c>
    </row>
    <row r="13" spans="1:213">
      <c r="C13" s="10">
        <v>600</v>
      </c>
      <c r="D13" s="10">
        <v>7.2480000000000002</v>
      </c>
    </row>
    <row r="14" spans="1:21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4"/>
  <sheetViews>
    <sheetView topLeftCell="GP1" workbookViewId="0">
      <selection activeCell="HE7" sqref="HE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3">
      <c r="C2" s="1" t="s">
        <v>21</v>
      </c>
      <c r="D2" s="1" t="s">
        <v>7</v>
      </c>
      <c r="E2">
        <v>5.4</v>
      </c>
      <c r="F2">
        <f>E2*10000</f>
        <v>54000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-7033.7500000000027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</row>
    <row r="7" spans="1:21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</row>
    <row r="8" spans="1:213">
      <c r="A8" s="8">
        <f>B8/F2</f>
        <v>-2.466834712719013E-2</v>
      </c>
      <c r="B8" s="7">
        <f>SUM(D8:MI8)</f>
        <v>-1332.0907448682669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</row>
    <row r="9" spans="1:21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</row>
    <row r="12" spans="1:213">
      <c r="C12" s="17" t="s">
        <v>26</v>
      </c>
      <c r="D12" s="17" t="s">
        <v>27</v>
      </c>
    </row>
    <row r="13" spans="1:213">
      <c r="C13" s="10">
        <v>300</v>
      </c>
      <c r="D13" s="10">
        <v>8.4870000000000001</v>
      </c>
    </row>
    <row r="14" spans="1:21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13"/>
  <sheetViews>
    <sheetView tabSelected="1" topLeftCell="A18" workbookViewId="0">
      <selection activeCell="M33" sqref="M33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4">
      <c r="C2" s="1" t="s">
        <v>58</v>
      </c>
      <c r="D2" s="1" t="s">
        <v>7</v>
      </c>
      <c r="E2">
        <v>7.83</v>
      </c>
      <c r="F2">
        <f>E2*10000</f>
        <v>78300</v>
      </c>
    </row>
    <row r="3" spans="1:194">
      <c r="C3" s="1" t="s">
        <v>1</v>
      </c>
    </row>
    <row r="4" spans="1:1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</row>
    <row r="5" spans="1:19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</row>
    <row r="6" spans="1:194">
      <c r="B6" s="15">
        <f>SUM(D6:MI6)</f>
        <v>-14984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</row>
    <row r="7" spans="1:19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</row>
    <row r="8" spans="1:194">
      <c r="A8" s="8">
        <f>B8/F2</f>
        <v>-1.4844044335535603E-2</v>
      </c>
      <c r="B8" s="7">
        <f>SUM(D8:MI8)</f>
        <v>-1162.2886714724377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</row>
    <row r="9" spans="1:19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</row>
    <row r="10" spans="1:194">
      <c r="GF10" t="s">
        <v>88</v>
      </c>
    </row>
    <row r="11" spans="1:194">
      <c r="GF11" t="s">
        <v>87</v>
      </c>
    </row>
    <row r="12" spans="1:194">
      <c r="C12" s="17" t="s">
        <v>26</v>
      </c>
      <c r="D12" s="17" t="s">
        <v>27</v>
      </c>
    </row>
    <row r="13" spans="1:19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L1" workbookViewId="0">
      <selection activeCell="CU7" sqref="C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/>
      <c r="CW5" s="9"/>
      <c r="CX5" s="9"/>
      <c r="CY5" s="9"/>
    </row>
    <row r="6" spans="1:103">
      <c r="B6" s="15">
        <f>SUM(D6:MI6)</f>
        <v>-132320.33000000002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"/>
      <c r="CW7" s="3"/>
      <c r="CX7" s="3"/>
      <c r="CY7" s="3"/>
    </row>
    <row r="8" spans="1:103">
      <c r="A8" s="8">
        <f>B8/F2</f>
        <v>-3.4193417840697175E-2</v>
      </c>
      <c r="B8" s="7">
        <f>SUM(D8:MI8)</f>
        <v>-2236.2495267815953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O2" workbookViewId="0">
      <selection activeCell="CU7" sqref="C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/>
      <c r="CW5" s="9"/>
      <c r="CX5" s="9"/>
      <c r="CY5" s="9"/>
    </row>
    <row r="6" spans="1:103">
      <c r="B6" s="15">
        <f>SUM(D6:MI6)</f>
        <v>-40462.799999999981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"/>
      <c r="CW7" s="3"/>
      <c r="CX7" s="3"/>
      <c r="CY7" s="3"/>
    </row>
    <row r="8" spans="1:103">
      <c r="A8" s="8">
        <f>B8/F2</f>
        <v>-3.89666032687477E-3</v>
      </c>
      <c r="B8" s="7">
        <f>SUM(D8:MI8)</f>
        <v>-405.64234002766358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7"/>
  <sheetViews>
    <sheetView topLeftCell="GW1" workbookViewId="0">
      <selection activeCell="M51" sqref="M51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1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22516.720000000016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</row>
    <row r="7" spans="1:21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</row>
    <row r="8" spans="1:213">
      <c r="A8" s="8">
        <f>B8/F2</f>
        <v>6.0922457139892536E-4</v>
      </c>
      <c r="B8" s="7">
        <f>SUM(D8:MI8)</f>
        <v>5821.6281593738513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</row>
    <row r="9" spans="1:21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</row>
    <row r="10" spans="1:213">
      <c r="B10" s="10">
        <f>B6/B8</f>
        <v>3.8677702154068552</v>
      </c>
      <c r="GS10" t="s">
        <v>85</v>
      </c>
    </row>
    <row r="12" spans="1:213">
      <c r="C12" s="17" t="s">
        <v>26</v>
      </c>
      <c r="D12" s="17" t="s">
        <v>27</v>
      </c>
    </row>
    <row r="13" spans="1:213">
      <c r="C13" s="10">
        <v>1000</v>
      </c>
      <c r="D13" s="10">
        <v>7.5910000000000002</v>
      </c>
    </row>
    <row r="14" spans="1:213">
      <c r="C14">
        <v>900</v>
      </c>
      <c r="D14">
        <v>5.9</v>
      </c>
    </row>
    <row r="15" spans="1:213">
      <c r="A15" s="1" t="s">
        <v>28</v>
      </c>
      <c r="B15" s="38">
        <v>11232</v>
      </c>
      <c r="C15">
        <v>1900</v>
      </c>
      <c r="D15">
        <v>6</v>
      </c>
    </row>
    <row r="16" spans="1:21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7"/>
  <sheetViews>
    <sheetView topLeftCell="GR1" workbookViewId="0">
      <selection activeCell="HE7" sqref="H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3">
      <c r="C2" s="1" t="s">
        <v>17</v>
      </c>
      <c r="D2" s="1" t="s">
        <v>7</v>
      </c>
      <c r="E2">
        <v>220.9</v>
      </c>
      <c r="F2">
        <f>E2*10000</f>
        <v>2209000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96314.869999999879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</row>
    <row r="7" spans="1:21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</row>
    <row r="8" spans="1:213">
      <c r="A8" s="8">
        <f>B8/F2</f>
        <v>4.804706804240816E-3</v>
      </c>
      <c r="B8" s="7">
        <f>SUM(D8:MI8)</f>
        <v>10613.597330567962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</row>
    <row r="9" spans="1:21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</row>
    <row r="10" spans="1:213">
      <c r="B10" s="10">
        <f>B6/B8</f>
        <v>9.0746678058537018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13">
      <c r="AB11" s="1" t="s">
        <v>61</v>
      </c>
    </row>
    <row r="13" spans="1:213">
      <c r="C13" s="17" t="s">
        <v>26</v>
      </c>
      <c r="D13" s="17" t="s">
        <v>27</v>
      </c>
      <c r="E13" s="1" t="s">
        <v>28</v>
      </c>
    </row>
    <row r="14" spans="1:21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1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1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5"/>
  <sheetViews>
    <sheetView topLeftCell="FU1" workbookViewId="0">
      <selection activeCell="GH7" sqref="G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0">
      <c r="C2" s="1" t="s">
        <v>33</v>
      </c>
      <c r="D2" s="1" t="s">
        <v>7</v>
      </c>
      <c r="E2">
        <v>11.94</v>
      </c>
      <c r="F2">
        <f>E2*10000</f>
        <v>119400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</row>
    <row r="6" spans="1:190">
      <c r="B6" s="15">
        <f>SUM(D6:MI6)</f>
        <v>-40248.629999999997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</row>
    <row r="7" spans="1:19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</row>
    <row r="8" spans="1:190">
      <c r="A8" s="8">
        <f>B8/F2</f>
        <v>-8.0975100320828428E-2</v>
      </c>
      <c r="B8" s="7">
        <f>SUM(D8:MI8)</f>
        <v>-9668.426978306914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</row>
    <row r="9" spans="1:19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</row>
    <row r="10" spans="1:190">
      <c r="B10">
        <f>B6/B8</f>
        <v>4.1628933114255293</v>
      </c>
      <c r="DF10" t="s">
        <v>82</v>
      </c>
    </row>
    <row r="12" spans="1:190">
      <c r="C12" s="17" t="s">
        <v>26</v>
      </c>
      <c r="D12" s="17" t="s">
        <v>27</v>
      </c>
    </row>
    <row r="13" spans="1:190">
      <c r="C13" s="10">
        <v>800</v>
      </c>
      <c r="D13" s="10">
        <v>14.318</v>
      </c>
    </row>
    <row r="14" spans="1:19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9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7"/>
  <sheetViews>
    <sheetView topLeftCell="GW2" workbookViewId="0">
      <selection activeCell="HE7" sqref="H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</row>
    <row r="6" spans="1:213">
      <c r="B6" s="15">
        <f>SUM(D6:MI6)</f>
        <v>24862.549999999923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</row>
    <row r="7" spans="1:21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</row>
    <row r="8" spans="1:213">
      <c r="A8" s="8">
        <f>B8/F2</f>
        <v>4.1886865380818438E-4</v>
      </c>
      <c r="B8" s="7">
        <f>SUM(D8:MI8)</f>
        <v>1237.8406457339465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</row>
    <row r="9" spans="1:21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</row>
    <row r="10" spans="1:213">
      <c r="B10">
        <f>B6/B8</f>
        <v>20.085420595684429</v>
      </c>
      <c r="AJ10" t="s">
        <v>65</v>
      </c>
    </row>
    <row r="12" spans="1:213">
      <c r="C12" s="17" t="s">
        <v>26</v>
      </c>
      <c r="D12" s="17" t="s">
        <v>27</v>
      </c>
      <c r="E12" s="1" t="s">
        <v>30</v>
      </c>
    </row>
    <row r="13" spans="1:21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13">
      <c r="A14" s="1" t="s">
        <v>29</v>
      </c>
      <c r="B14" s="16">
        <v>43040</v>
      </c>
      <c r="C14">
        <v>1700</v>
      </c>
      <c r="D14">
        <v>8.23</v>
      </c>
    </row>
    <row r="15" spans="1:213">
      <c r="A15" s="1" t="s">
        <v>29</v>
      </c>
      <c r="B15" s="16">
        <v>43054</v>
      </c>
      <c r="C15">
        <v>2400</v>
      </c>
      <c r="D15">
        <v>8.34</v>
      </c>
    </row>
    <row r="16" spans="1:21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2018-06-22T13:54:48Z</dcterms:modified>
</cp:coreProperties>
</file>