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0" windowWidth="28060" windowHeight="160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F8" i="20" l="1"/>
  <c r="KF9" i="20"/>
  <c r="KY8" i="16"/>
  <c r="KY9" i="16"/>
  <c r="KY8" i="14"/>
  <c r="KY9" i="14"/>
  <c r="IH8" i="8"/>
  <c r="IH9" i="8"/>
  <c r="KY8" i="11"/>
  <c r="KY9" i="11"/>
  <c r="KX8" i="9"/>
  <c r="KX9" i="9"/>
  <c r="KY8" i="2"/>
  <c r="KY9" i="2"/>
  <c r="KA8" i="10"/>
  <c r="KA9" i="10"/>
  <c r="KY8" i="4"/>
  <c r="KY9" i="4"/>
  <c r="KP8" i="3"/>
  <c r="KP9" i="3"/>
  <c r="KY8" i="6"/>
  <c r="KY9" i="6"/>
  <c r="KY8" i="7"/>
  <c r="KY9" i="7"/>
  <c r="KB8" i="18"/>
  <c r="KB9" i="18"/>
  <c r="KY8" i="15"/>
  <c r="KY9" i="15"/>
  <c r="KY8" i="13"/>
  <c r="KY9" i="13"/>
  <c r="KY8" i="12"/>
  <c r="KY9" i="12"/>
  <c r="KY8" i="5"/>
  <c r="KY9" i="5"/>
  <c r="GO8" i="22"/>
  <c r="GO9" i="22"/>
  <c r="KK8" i="19"/>
  <c r="KK9" i="19"/>
  <c r="IL8" i="21"/>
  <c r="IL9" i="21"/>
  <c r="IK8" i="21"/>
  <c r="IK9" i="21"/>
  <c r="KJ8" i="19"/>
  <c r="KJ9" i="19"/>
  <c r="GN8" i="22"/>
  <c r="GN9" i="22"/>
  <c r="KX8" i="5"/>
  <c r="KX9" i="5"/>
  <c r="KX8" i="12"/>
  <c r="KX9" i="12"/>
  <c r="KX8" i="13"/>
  <c r="KX9" i="13"/>
  <c r="KX8" i="15"/>
  <c r="KX9" i="15"/>
  <c r="KA8" i="18"/>
  <c r="KA9" i="18"/>
  <c r="KX8" i="7"/>
  <c r="KX9" i="7"/>
  <c r="KX8" i="6"/>
  <c r="KX9" i="6"/>
  <c r="KO8" i="3"/>
  <c r="KO9" i="3"/>
  <c r="KX8" i="4"/>
  <c r="KX9" i="4"/>
  <c r="JZ8" i="10"/>
  <c r="JZ9" i="10"/>
  <c r="KX8" i="2"/>
  <c r="KX9" i="2"/>
  <c r="KW8" i="9"/>
  <c r="KW9" i="9"/>
  <c r="KX8" i="11"/>
  <c r="KX9" i="11"/>
  <c r="IG8" i="8"/>
  <c r="IG9" i="8"/>
  <c r="KX8" i="14"/>
  <c r="KX9" i="14"/>
  <c r="KX8" i="16"/>
  <c r="KX9" i="16"/>
  <c r="KE8" i="20"/>
  <c r="KE9" i="20"/>
  <c r="KD8" i="20"/>
  <c r="KD9" i="20"/>
  <c r="KW8" i="16"/>
  <c r="KW9" i="16"/>
  <c r="KW8" i="14"/>
  <c r="KW9" i="14"/>
  <c r="IF8" i="8"/>
  <c r="IF9" i="8"/>
  <c r="KW8" i="11"/>
  <c r="KW9" i="11"/>
  <c r="KV8" i="9"/>
  <c r="KV9" i="9"/>
  <c r="KW8" i="2"/>
  <c r="KW9" i="2"/>
  <c r="JY8" i="10"/>
  <c r="JY9" i="10"/>
  <c r="KW8" i="4"/>
  <c r="KW9" i="4"/>
  <c r="KN8" i="3"/>
  <c r="KN9" i="3"/>
  <c r="KW8" i="6"/>
  <c r="KW9" i="6"/>
  <c r="KW8" i="7"/>
  <c r="KW9" i="7"/>
  <c r="KW8" i="15"/>
  <c r="KW9" i="15"/>
  <c r="JZ8" i="18"/>
  <c r="JZ9" i="18"/>
  <c r="KW8" i="13"/>
  <c r="KW9" i="13"/>
  <c r="KW8" i="12"/>
  <c r="KW9" i="12"/>
  <c r="KW8" i="5"/>
  <c r="KW9" i="5"/>
  <c r="GM8" i="22"/>
  <c r="GM9" i="22"/>
  <c r="KI8" i="19"/>
  <c r="KI9" i="19"/>
  <c r="IJ8" i="21"/>
  <c r="IJ9" i="21"/>
  <c r="II8" i="21"/>
  <c r="II9" i="21"/>
  <c r="KH8" i="19"/>
  <c r="KH9" i="19"/>
  <c r="GL8" i="22"/>
  <c r="GL9" i="22"/>
  <c r="KV8" i="5"/>
  <c r="KV9" i="5"/>
  <c r="KV8" i="12"/>
  <c r="KV9" i="12"/>
  <c r="JY8" i="18"/>
  <c r="JY9" i="18"/>
  <c r="KV8" i="13"/>
  <c r="KV9" i="13"/>
  <c r="KV8" i="15"/>
  <c r="KV9" i="15"/>
  <c r="KV8" i="7"/>
  <c r="KV9" i="7"/>
  <c r="KV8" i="6"/>
  <c r="KV9" i="6"/>
  <c r="KM8" i="3"/>
  <c r="KM9" i="3"/>
  <c r="KV8" i="4"/>
  <c r="KV9" i="4"/>
  <c r="JX8" i="10"/>
  <c r="JX9" i="10"/>
  <c r="KV8" i="2"/>
  <c r="KV9" i="2"/>
  <c r="KU8" i="9"/>
  <c r="KU9" i="9"/>
  <c r="KV8" i="11"/>
  <c r="KV9" i="11"/>
  <c r="IE8" i="8"/>
  <c r="IE9" i="8"/>
  <c r="KV8" i="14"/>
  <c r="KV9" i="14"/>
  <c r="KV8" i="16"/>
  <c r="KV9" i="16"/>
  <c r="KC8" i="20"/>
  <c r="KC9" i="20"/>
  <c r="KB8" i="20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<sst xmlns="http://schemas.openxmlformats.org/spreadsheetml/2006/main" count="360" uniqueCount="96">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</sst>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  <c:pt idx="239">
                  <c:v>-616916.5700000004</c:v>
                </c:pt>
                <c:pt idx="240">
                  <c:v>-603196.9600000004</c:v>
                </c:pt>
                <c:pt idx="241">
                  <c:v>-605288.3400000004</c:v>
                </c:pt>
                <c:pt idx="242">
                  <c:v>-604858.9100000003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83000"/>
        <c:axId val="-2053017912"/>
      </c:lineChart>
      <c:catAx>
        <c:axId val="-210618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17912"/>
        <c:crosses val="autoZero"/>
        <c:auto val="1"/>
        <c:lblAlgn val="ctr"/>
        <c:lblOffset val="100"/>
        <c:tickLblSkip val="2"/>
        <c:noMultiLvlLbl val="0"/>
      </c:catAx>
      <c:valAx>
        <c:axId val="-205301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8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13208"/>
        <c:axId val="-2052514872"/>
      </c:lineChart>
      <c:catAx>
        <c:axId val="-205231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14872"/>
        <c:crosses val="autoZero"/>
        <c:auto val="1"/>
        <c:lblAlgn val="ctr"/>
        <c:lblOffset val="100"/>
        <c:noMultiLvlLbl val="0"/>
      </c:catAx>
      <c:valAx>
        <c:axId val="-205251487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41880"/>
        <c:axId val="-2052289544"/>
      </c:lineChart>
      <c:catAx>
        <c:axId val="-205254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89544"/>
        <c:crosses val="autoZero"/>
        <c:auto val="1"/>
        <c:lblAlgn val="ctr"/>
        <c:lblOffset val="100"/>
        <c:noMultiLvlLbl val="0"/>
      </c:catAx>
      <c:valAx>
        <c:axId val="-205228954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4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  <c:pt idx="304">
                  <c:v>-28123.71000000011</c:v>
                </c:pt>
                <c:pt idx="305">
                  <c:v>-28116.29000000011</c:v>
                </c:pt>
                <c:pt idx="306">
                  <c:v>-32550.39000000011</c:v>
                </c:pt>
                <c:pt idx="307">
                  <c:v>-33660.32000000011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74376"/>
        <c:axId val="-2026725192"/>
      </c:lineChart>
      <c:catAx>
        <c:axId val="-210627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725192"/>
        <c:crosses val="autoZero"/>
        <c:auto val="1"/>
        <c:lblAlgn val="ctr"/>
        <c:lblOffset val="100"/>
        <c:noMultiLvlLbl val="0"/>
      </c:catAx>
      <c:valAx>
        <c:axId val="-202672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7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  <c:pt idx="105">
                  <c:v>7.49</c:v>
                </c:pt>
                <c:pt idx="106">
                  <c:v>7.48</c:v>
                </c:pt>
                <c:pt idx="107">
                  <c:v>7.43</c:v>
                </c:pt>
                <c:pt idx="108">
                  <c:v>7.48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003192"/>
        <c:axId val="-2107431496"/>
      </c:lineChart>
      <c:catAx>
        <c:axId val="-2107003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31496"/>
        <c:crosses val="autoZero"/>
        <c:auto val="1"/>
        <c:lblAlgn val="ctr"/>
        <c:lblOffset val="100"/>
        <c:noMultiLvlLbl val="0"/>
      </c:catAx>
      <c:valAx>
        <c:axId val="-210743149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03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11560"/>
        <c:axId val="-2105978296"/>
      </c:lineChart>
      <c:catAx>
        <c:axId val="-210631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78296"/>
        <c:crosses val="autoZero"/>
        <c:auto val="1"/>
        <c:lblAlgn val="ctr"/>
        <c:lblOffset val="100"/>
        <c:noMultiLvlLbl val="0"/>
      </c:catAx>
      <c:valAx>
        <c:axId val="-21059782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311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  <c:pt idx="304">
                  <c:v>-8390.810000000078</c:v>
                </c:pt>
                <c:pt idx="305">
                  <c:v>-13384.25000000008</c:v>
                </c:pt>
                <c:pt idx="306">
                  <c:v>-18194.97000000008</c:v>
                </c:pt>
                <c:pt idx="307">
                  <c:v>-19127.55000000008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19288"/>
        <c:axId val="-2027765224"/>
      </c:lineChart>
      <c:catAx>
        <c:axId val="206441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65224"/>
        <c:crosses val="autoZero"/>
        <c:auto val="1"/>
        <c:lblAlgn val="ctr"/>
        <c:lblOffset val="100"/>
        <c:noMultiLvlLbl val="0"/>
      </c:catAx>
      <c:valAx>
        <c:axId val="-202776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41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69112"/>
        <c:axId val="-2027714552"/>
      </c:lineChart>
      <c:catAx>
        <c:axId val="-202726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14552"/>
        <c:crosses val="autoZero"/>
        <c:auto val="1"/>
        <c:lblAlgn val="ctr"/>
        <c:lblOffset val="100"/>
        <c:noMultiLvlLbl val="0"/>
      </c:catAx>
      <c:valAx>
        <c:axId val="-2027714552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63912"/>
        <c:axId val="-2027460904"/>
      </c:lineChart>
      <c:catAx>
        <c:axId val="-202746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60904"/>
        <c:crosses val="autoZero"/>
        <c:auto val="1"/>
        <c:lblAlgn val="ctr"/>
        <c:lblOffset val="100"/>
        <c:noMultiLvlLbl val="0"/>
      </c:catAx>
      <c:valAx>
        <c:axId val="-20274609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6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  <c:pt idx="304">
                  <c:v>-50389.84000000002</c:v>
                </c:pt>
                <c:pt idx="305">
                  <c:v>-56421.42000000002</c:v>
                </c:pt>
                <c:pt idx="306">
                  <c:v>-61304.82000000002</c:v>
                </c:pt>
                <c:pt idx="307">
                  <c:v>-60049.16000000002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48808"/>
        <c:axId val="2140288536"/>
      </c:lineChart>
      <c:catAx>
        <c:axId val="-208334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288536"/>
        <c:crosses val="autoZero"/>
        <c:auto val="1"/>
        <c:lblAlgn val="ctr"/>
        <c:lblOffset val="100"/>
        <c:noMultiLvlLbl val="0"/>
      </c:catAx>
      <c:valAx>
        <c:axId val="214028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4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22696"/>
        <c:axId val="-2107629912"/>
      </c:lineChart>
      <c:catAx>
        <c:axId val="-202682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629912"/>
        <c:crosses val="autoZero"/>
        <c:auto val="1"/>
        <c:lblAlgn val="ctr"/>
        <c:lblOffset val="100"/>
        <c:noMultiLvlLbl val="0"/>
      </c:catAx>
      <c:valAx>
        <c:axId val="-21076299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96952"/>
        <c:axId val="2138160792"/>
      </c:lineChart>
      <c:catAx>
        <c:axId val="-202659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160792"/>
        <c:crosses val="autoZero"/>
        <c:auto val="1"/>
        <c:lblAlgn val="ctr"/>
        <c:lblOffset val="100"/>
        <c:tickLblSkip val="2"/>
        <c:noMultiLvlLbl val="0"/>
      </c:catAx>
      <c:valAx>
        <c:axId val="2138160792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59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  <c:pt idx="281">
                  <c:v>-54175.47000000002</c:v>
                </c:pt>
                <c:pt idx="282">
                  <c:v>-54176.77000000003</c:v>
                </c:pt>
                <c:pt idx="283">
                  <c:v>-54002.26000000002</c:v>
                </c:pt>
                <c:pt idx="284">
                  <c:v>-53741.45000000002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17768"/>
        <c:axId val="-2027514760"/>
      </c:lineChart>
      <c:catAx>
        <c:axId val="-202751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14760"/>
        <c:crosses val="autoZero"/>
        <c:auto val="1"/>
        <c:lblAlgn val="ctr"/>
        <c:lblOffset val="100"/>
        <c:noMultiLvlLbl val="0"/>
      </c:catAx>
      <c:valAx>
        <c:axId val="-202751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1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33688"/>
        <c:axId val="-2027283720"/>
      </c:lineChart>
      <c:catAx>
        <c:axId val="-202723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83720"/>
        <c:crosses val="autoZero"/>
        <c:auto val="1"/>
        <c:lblAlgn val="ctr"/>
        <c:lblOffset val="100"/>
        <c:noMultiLvlLbl val="0"/>
      </c:catAx>
      <c:valAx>
        <c:axId val="-20272837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3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95528"/>
        <c:axId val="-2052265208"/>
      </c:lineChart>
      <c:catAx>
        <c:axId val="-205289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65208"/>
        <c:crosses val="autoZero"/>
        <c:auto val="1"/>
        <c:lblAlgn val="ctr"/>
        <c:lblOffset val="100"/>
        <c:noMultiLvlLbl val="0"/>
      </c:catAx>
      <c:valAx>
        <c:axId val="-205226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9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61640"/>
        <c:axId val="-2039408776"/>
      </c:lineChart>
      <c:catAx>
        <c:axId val="-202856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08776"/>
        <c:crosses val="autoZero"/>
        <c:auto val="1"/>
        <c:lblAlgn val="ctr"/>
        <c:lblOffset val="100"/>
        <c:noMultiLvlLbl val="0"/>
      </c:catAx>
      <c:valAx>
        <c:axId val="-203940877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56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  <c:pt idx="304">
                  <c:v>-193732.3</c:v>
                </c:pt>
                <c:pt idx="305">
                  <c:v>-195216.4099999999</c:v>
                </c:pt>
                <c:pt idx="306">
                  <c:v>-197031.6199999999</c:v>
                </c:pt>
                <c:pt idx="307">
                  <c:v>-198597.6299999999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943608"/>
        <c:axId val="-2039206152"/>
      </c:lineChart>
      <c:catAx>
        <c:axId val="-208294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06152"/>
        <c:crosses val="autoZero"/>
        <c:auto val="1"/>
        <c:lblAlgn val="ctr"/>
        <c:lblOffset val="100"/>
        <c:noMultiLvlLbl val="0"/>
      </c:catAx>
      <c:valAx>
        <c:axId val="-203920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94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9.04</c:v>
                </c:pt>
                <c:pt idx="307">
                  <c:v>9.11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70584"/>
        <c:axId val="-2082524440"/>
      </c:lineChart>
      <c:catAx>
        <c:axId val="-203877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24440"/>
        <c:crosses val="autoZero"/>
        <c:auto val="1"/>
        <c:lblAlgn val="ctr"/>
        <c:lblOffset val="100"/>
        <c:noMultiLvlLbl val="0"/>
      </c:catAx>
      <c:valAx>
        <c:axId val="-20825244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7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  <c:pt idx="304">
                  <c:v>-34853.18999999997</c:v>
                </c:pt>
                <c:pt idx="305">
                  <c:v>-36823.37999999997</c:v>
                </c:pt>
                <c:pt idx="306">
                  <c:v>-37161.20999999997</c:v>
                </c:pt>
                <c:pt idx="307">
                  <c:v>-37260.99999999997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879128"/>
        <c:axId val="2139364648"/>
      </c:lineChart>
      <c:catAx>
        <c:axId val="-20268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64648"/>
        <c:crosses val="autoZero"/>
        <c:auto val="1"/>
        <c:lblAlgn val="ctr"/>
        <c:lblOffset val="100"/>
        <c:noMultiLvlLbl val="0"/>
      </c:catAx>
      <c:valAx>
        <c:axId val="213936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89288"/>
        <c:axId val="-2083322984"/>
      </c:lineChart>
      <c:catAx>
        <c:axId val="214228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22984"/>
        <c:crosses val="autoZero"/>
        <c:auto val="1"/>
        <c:lblAlgn val="ctr"/>
        <c:lblOffset val="100"/>
        <c:noMultiLvlLbl val="0"/>
      </c:catAx>
      <c:valAx>
        <c:axId val="-20833229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28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  <c:pt idx="295">
                  <c:v>-319811.4199999998</c:v>
                </c:pt>
                <c:pt idx="296">
                  <c:v>-315221.6699999999</c:v>
                </c:pt>
                <c:pt idx="297">
                  <c:v>-314870.1299999999</c:v>
                </c:pt>
                <c:pt idx="298">
                  <c:v>-316237.1399999999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98216"/>
        <c:axId val="-2039106984"/>
      </c:lineChart>
      <c:catAx>
        <c:axId val="-208259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06984"/>
        <c:crosses val="autoZero"/>
        <c:auto val="1"/>
        <c:lblAlgn val="ctr"/>
        <c:lblOffset val="100"/>
        <c:noMultiLvlLbl val="0"/>
      </c:catAx>
      <c:valAx>
        <c:axId val="-203910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59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39608"/>
        <c:axId val="-2082553880"/>
      </c:lineChart>
      <c:catAx>
        <c:axId val="-203903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553880"/>
        <c:crosses val="autoZero"/>
        <c:auto val="1"/>
        <c:lblAlgn val="ctr"/>
        <c:lblOffset val="100"/>
        <c:noMultiLvlLbl val="0"/>
      </c:catAx>
      <c:valAx>
        <c:axId val="-2082553880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3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  <c:pt idx="290">
                  <c:v>526729.1199999998</c:v>
                </c:pt>
                <c:pt idx="291">
                  <c:v>526918.8099999997</c:v>
                </c:pt>
                <c:pt idx="292">
                  <c:v>526844.5399999997</c:v>
                </c:pt>
                <c:pt idx="293">
                  <c:v>526972.3399999997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092120"/>
        <c:axId val="-2052089112"/>
      </c:lineChart>
      <c:catAx>
        <c:axId val="-205209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089112"/>
        <c:crosses val="autoZero"/>
        <c:auto val="1"/>
        <c:lblAlgn val="ctr"/>
        <c:lblOffset val="100"/>
        <c:noMultiLvlLbl val="0"/>
      </c:catAx>
      <c:valAx>
        <c:axId val="-205208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09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  <c:pt idx="304">
                  <c:v>-102301.77</c:v>
                </c:pt>
                <c:pt idx="305">
                  <c:v>-109421.32</c:v>
                </c:pt>
                <c:pt idx="306">
                  <c:v>-110173.27</c:v>
                </c:pt>
                <c:pt idx="307">
                  <c:v>-110849.43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27064"/>
        <c:axId val="-2052373656"/>
      </c:lineChart>
      <c:catAx>
        <c:axId val="-205232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73656"/>
        <c:crosses val="autoZero"/>
        <c:auto val="1"/>
        <c:lblAlgn val="ctr"/>
        <c:lblOffset val="100"/>
        <c:noMultiLvlLbl val="0"/>
      </c:catAx>
      <c:valAx>
        <c:axId val="-205237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2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74664"/>
        <c:axId val="-2052171656"/>
      </c:lineChart>
      <c:catAx>
        <c:axId val="-205217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71656"/>
        <c:crosses val="autoZero"/>
        <c:auto val="1"/>
        <c:lblAlgn val="ctr"/>
        <c:lblOffset val="100"/>
        <c:noMultiLvlLbl val="0"/>
      </c:catAx>
      <c:valAx>
        <c:axId val="-205217165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17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  <c:pt idx="280">
                  <c:v>-13482.69</c:v>
                </c:pt>
                <c:pt idx="281">
                  <c:v>-13308.73</c:v>
                </c:pt>
                <c:pt idx="282">
                  <c:v>-13685.82</c:v>
                </c:pt>
                <c:pt idx="283">
                  <c:v>-14705.87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867208"/>
        <c:axId val="-2027007320"/>
      </c:lineChart>
      <c:catAx>
        <c:axId val="-202786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007320"/>
        <c:crosses val="autoZero"/>
        <c:auto val="1"/>
        <c:lblAlgn val="ctr"/>
        <c:lblOffset val="100"/>
        <c:noMultiLvlLbl val="0"/>
      </c:catAx>
      <c:valAx>
        <c:axId val="-202700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6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428136"/>
        <c:axId val="-2027425128"/>
      </c:lineChart>
      <c:catAx>
        <c:axId val="-202742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25128"/>
        <c:crosses val="autoZero"/>
        <c:auto val="1"/>
        <c:lblAlgn val="ctr"/>
        <c:lblOffset val="100"/>
        <c:noMultiLvlLbl val="0"/>
      </c:catAx>
      <c:valAx>
        <c:axId val="-2027425128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2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84184"/>
        <c:axId val="-2027302744"/>
      </c:lineChart>
      <c:catAx>
        <c:axId val="-202778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02744"/>
        <c:crosses val="autoZero"/>
        <c:auto val="1"/>
        <c:lblAlgn val="ctr"/>
        <c:lblOffset val="100"/>
        <c:noMultiLvlLbl val="0"/>
      </c:catAx>
      <c:valAx>
        <c:axId val="-20273027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84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  <c:pt idx="304">
                  <c:v>-86955.49000000008</c:v>
                </c:pt>
                <c:pt idx="305">
                  <c:v>-86587.46000000008</c:v>
                </c:pt>
                <c:pt idx="306">
                  <c:v>-86732.06000000008</c:v>
                </c:pt>
                <c:pt idx="307">
                  <c:v>-85690.1300000001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110712"/>
        <c:axId val="-2053107704"/>
      </c:lineChart>
      <c:catAx>
        <c:axId val="-205311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107704"/>
        <c:crosses val="autoZero"/>
        <c:auto val="1"/>
        <c:lblAlgn val="ctr"/>
        <c:lblOffset val="100"/>
        <c:noMultiLvlLbl val="0"/>
      </c:catAx>
      <c:valAx>
        <c:axId val="-205310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11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62728"/>
        <c:axId val="-2052459720"/>
      </c:lineChart>
      <c:catAx>
        <c:axId val="-205246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59720"/>
        <c:crosses val="autoZero"/>
        <c:auto val="1"/>
        <c:lblAlgn val="ctr"/>
        <c:lblOffset val="100"/>
        <c:noMultiLvlLbl val="0"/>
      </c:catAx>
      <c:valAx>
        <c:axId val="-2052459720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246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  <c:pt idx="303">
                  <c:v>-56974.97999999998</c:v>
                </c:pt>
                <c:pt idx="304">
                  <c:v>-56522.53</c:v>
                </c:pt>
                <c:pt idx="305">
                  <c:v>-57024.51999999998</c:v>
                </c:pt>
                <c:pt idx="306">
                  <c:v>-55361.13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18920"/>
        <c:axId val="-2107386872"/>
      </c:lineChart>
      <c:catAx>
        <c:axId val="-202621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86872"/>
        <c:crosses val="autoZero"/>
        <c:auto val="1"/>
        <c:lblAlgn val="ctr"/>
        <c:lblOffset val="100"/>
        <c:noMultiLvlLbl val="0"/>
      </c:catAx>
      <c:valAx>
        <c:axId val="-210738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1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97320"/>
        <c:axId val="2133719528"/>
      </c:lineChart>
      <c:catAx>
        <c:axId val="213299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19528"/>
        <c:crosses val="autoZero"/>
        <c:auto val="1"/>
        <c:lblAlgn val="ctr"/>
        <c:lblOffset val="100"/>
        <c:noMultiLvlLbl val="0"/>
      </c:catAx>
      <c:valAx>
        <c:axId val="21337195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299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  <c:pt idx="304">
                  <c:v>-114254.36</c:v>
                </c:pt>
                <c:pt idx="305">
                  <c:v>-113484.48</c:v>
                </c:pt>
                <c:pt idx="306">
                  <c:v>-114047.29</c:v>
                </c:pt>
                <c:pt idx="307">
                  <c:v>-114164.88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018168"/>
        <c:axId val="2133021176"/>
      </c:lineChart>
      <c:catAx>
        <c:axId val="213301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21176"/>
        <c:crosses val="autoZero"/>
        <c:auto val="1"/>
        <c:lblAlgn val="ctr"/>
        <c:lblOffset val="100"/>
        <c:noMultiLvlLbl val="0"/>
      </c:catAx>
      <c:valAx>
        <c:axId val="213302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01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  <c:pt idx="290">
                  <c:v>552.0</c:v>
                </c:pt>
                <c:pt idx="291">
                  <c:v>570.0</c:v>
                </c:pt>
                <c:pt idx="292">
                  <c:v>555.1</c:v>
                </c:pt>
                <c:pt idx="293">
                  <c:v>559.7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23272"/>
        <c:axId val="-2052520328"/>
      </c:lineChart>
      <c:catAx>
        <c:axId val="-205252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20328"/>
        <c:crosses val="autoZero"/>
        <c:auto val="1"/>
        <c:lblAlgn val="ctr"/>
        <c:lblOffset val="100"/>
        <c:noMultiLvlLbl val="0"/>
      </c:catAx>
      <c:valAx>
        <c:axId val="-20525203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2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53160"/>
        <c:axId val="-2107282808"/>
      </c:lineChart>
      <c:catAx>
        <c:axId val="-210605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82808"/>
        <c:crosses val="autoZero"/>
        <c:auto val="1"/>
        <c:lblAlgn val="ctr"/>
        <c:lblOffset val="100"/>
        <c:noMultiLvlLbl val="0"/>
      </c:catAx>
      <c:valAx>
        <c:axId val="-21072828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05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  <c:pt idx="235">
                  <c:v>-201789.0999999999</c:v>
                </c:pt>
                <c:pt idx="236">
                  <c:v>-200637.8199999999</c:v>
                </c:pt>
                <c:pt idx="237">
                  <c:v>-202084.8499999999</c:v>
                </c:pt>
                <c:pt idx="238">
                  <c:v>-202210.9399999999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17208"/>
        <c:axId val="-2052814488"/>
      </c:lineChart>
      <c:catAx>
        <c:axId val="-2052817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4488"/>
        <c:crosses val="autoZero"/>
        <c:auto val="1"/>
        <c:lblAlgn val="ctr"/>
        <c:lblOffset val="100"/>
        <c:noMultiLvlLbl val="0"/>
      </c:catAx>
      <c:valAx>
        <c:axId val="-20528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831656"/>
        <c:axId val="-2052828680"/>
      </c:lineChart>
      <c:catAx>
        <c:axId val="-205283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28680"/>
        <c:crosses val="autoZero"/>
        <c:auto val="1"/>
        <c:lblAlgn val="ctr"/>
        <c:lblOffset val="100"/>
        <c:noMultiLvlLbl val="0"/>
      </c:catAx>
      <c:valAx>
        <c:axId val="-205282868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3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  <c:pt idx="304">
                  <c:v>-36442.36</c:v>
                </c:pt>
                <c:pt idx="305">
                  <c:v>-35240.99</c:v>
                </c:pt>
                <c:pt idx="306">
                  <c:v>-36039.04999999998</c:v>
                </c:pt>
                <c:pt idx="307">
                  <c:v>-36611.18999999998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52040"/>
        <c:axId val="-2026049032"/>
      </c:lineChart>
      <c:catAx>
        <c:axId val="-202605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49032"/>
        <c:crosses val="autoZero"/>
        <c:auto val="1"/>
        <c:lblAlgn val="ctr"/>
        <c:lblOffset val="100"/>
        <c:noMultiLvlLbl val="0"/>
      </c:catAx>
      <c:valAx>
        <c:axId val="-2026049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05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  <c:pt idx="304">
                  <c:v>2.05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93624"/>
        <c:axId val="2133745784"/>
      </c:lineChart>
      <c:catAx>
        <c:axId val="-202669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5784"/>
        <c:crosses val="autoZero"/>
        <c:auto val="1"/>
        <c:lblAlgn val="ctr"/>
        <c:lblOffset val="100"/>
        <c:noMultiLvlLbl val="0"/>
      </c:catAx>
      <c:valAx>
        <c:axId val="2133745784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69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  <c:pt idx="304">
                  <c:v>-7593.210000000001</c:v>
                </c:pt>
                <c:pt idx="305">
                  <c:v>-7421.340000000001</c:v>
                </c:pt>
                <c:pt idx="306">
                  <c:v>-7479.16</c:v>
                </c:pt>
                <c:pt idx="307">
                  <c:v>-7453.950000000001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949768"/>
        <c:axId val="-2038509512"/>
      </c:lineChart>
      <c:catAx>
        <c:axId val="-202894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09512"/>
        <c:crosses val="autoZero"/>
        <c:auto val="1"/>
        <c:lblAlgn val="ctr"/>
        <c:lblOffset val="100"/>
        <c:noMultiLvlLbl val="0"/>
      </c:catAx>
      <c:valAx>
        <c:axId val="-203850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94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46936"/>
        <c:axId val="-2028397624"/>
      </c:lineChart>
      <c:catAx>
        <c:axId val="-203874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97624"/>
        <c:crosses val="autoZero"/>
        <c:auto val="1"/>
        <c:lblAlgn val="ctr"/>
        <c:lblOffset val="100"/>
        <c:noMultiLvlLbl val="0"/>
      </c:catAx>
      <c:valAx>
        <c:axId val="-2028397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  <c:pt idx="285">
                  <c:v>-42339.85</c:v>
                </c:pt>
                <c:pt idx="286">
                  <c:v>-42523.93000000001</c:v>
                </c:pt>
                <c:pt idx="287">
                  <c:v>-43359.04000000001</c:v>
                </c:pt>
                <c:pt idx="288">
                  <c:v>-42646.67000000001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87240"/>
        <c:axId val="-2027184184"/>
      </c:lineChart>
      <c:catAx>
        <c:axId val="-202718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84184"/>
        <c:crosses val="autoZero"/>
        <c:auto val="1"/>
        <c:lblAlgn val="ctr"/>
        <c:lblOffset val="100"/>
        <c:noMultiLvlLbl val="0"/>
      </c:catAx>
      <c:valAx>
        <c:axId val="-2027184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8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676920"/>
        <c:axId val="-2026644808"/>
      </c:lineChart>
      <c:catAx>
        <c:axId val="-21056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44808"/>
        <c:crosses val="autoZero"/>
        <c:auto val="1"/>
        <c:lblAlgn val="ctr"/>
        <c:lblOffset val="100"/>
        <c:noMultiLvlLbl val="0"/>
      </c:catAx>
      <c:valAx>
        <c:axId val="-2026644808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7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302712"/>
        <c:axId val="2130803912"/>
      </c:lineChart>
      <c:catAx>
        <c:axId val="-202630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3912"/>
        <c:crosses val="autoZero"/>
        <c:auto val="1"/>
        <c:lblAlgn val="ctr"/>
        <c:lblOffset val="100"/>
        <c:noMultiLvlLbl val="0"/>
      </c:catAx>
      <c:valAx>
        <c:axId val="213080391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302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  <c:pt idx="190">
                  <c:v>-176604.7600000002</c:v>
                </c:pt>
                <c:pt idx="191">
                  <c:v>-175435.6300000002</c:v>
                </c:pt>
                <c:pt idx="192">
                  <c:v>-174872.0300000001</c:v>
                </c:pt>
                <c:pt idx="193">
                  <c:v>-174221.8100000001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52360"/>
        <c:axId val="-2028241000"/>
      </c:lineChart>
      <c:catAx>
        <c:axId val="213465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41000"/>
        <c:crosses val="autoZero"/>
        <c:auto val="1"/>
        <c:lblAlgn val="ctr"/>
        <c:lblOffset val="100"/>
        <c:noMultiLvlLbl val="0"/>
      </c:catAx>
      <c:valAx>
        <c:axId val="-202824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5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620088"/>
        <c:axId val="-2038986296"/>
      </c:lineChart>
      <c:catAx>
        <c:axId val="-208262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6296"/>
        <c:crosses val="autoZero"/>
        <c:auto val="1"/>
        <c:lblAlgn val="ctr"/>
        <c:lblOffset val="100"/>
        <c:noMultiLvlLbl val="0"/>
      </c:catAx>
      <c:valAx>
        <c:axId val="-203898629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2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77528"/>
        <c:axId val="-2028010760"/>
      </c:lineChart>
      <c:catAx>
        <c:axId val="-203917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010760"/>
        <c:crosses val="autoZero"/>
        <c:auto val="1"/>
        <c:lblAlgn val="ctr"/>
        <c:lblOffset val="100"/>
        <c:noMultiLvlLbl val="0"/>
      </c:catAx>
      <c:valAx>
        <c:axId val="-202801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44360"/>
        <c:axId val="-2038980360"/>
      </c:lineChart>
      <c:catAx>
        <c:axId val="214034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80360"/>
        <c:crosses val="autoZero"/>
        <c:auto val="1"/>
        <c:lblAlgn val="ctr"/>
        <c:lblOffset val="100"/>
        <c:noMultiLvlLbl val="0"/>
      </c:catAx>
      <c:valAx>
        <c:axId val="-2038980360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034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  <c:pt idx="304">
                  <c:v>-179773.7799999999</c:v>
                </c:pt>
                <c:pt idx="305">
                  <c:v>-186519.8699999999</c:v>
                </c:pt>
                <c:pt idx="306">
                  <c:v>-215078.3899999999</c:v>
                </c:pt>
                <c:pt idx="307">
                  <c:v>-214384.3299999999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728056"/>
        <c:axId val="-2052133400"/>
      </c:lineChart>
      <c:catAx>
        <c:axId val="-20527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33400"/>
        <c:crosses val="autoZero"/>
        <c:auto val="1"/>
        <c:lblAlgn val="ctr"/>
        <c:lblOffset val="100"/>
        <c:noMultiLvlLbl val="0"/>
      </c:catAx>
      <c:valAx>
        <c:axId val="-205213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7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45"/>
  <sheetViews>
    <sheetView topLeftCell="HY1" workbookViewId="0">
      <selection activeCell="IL7" sqref="I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</row>
    <row r="5" spans="1:24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</row>
    <row r="6" spans="1:246">
      <c r="A6" s="10"/>
      <c r="B6" s="34">
        <f>SUM(D6:MI6)</f>
        <v>-604858.91000000038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</row>
    <row r="7" spans="1:24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</row>
    <row r="8" spans="1:246">
      <c r="A8" s="8">
        <f>B8/F2</f>
        <v>-2.0325503441056287E-2</v>
      </c>
      <c r="B8" s="7">
        <f>SUM(D8:MI8)</f>
        <v>-12821.327570618305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" si="116">IL6/IL7</f>
        <v>10.445876915592313</v>
      </c>
    </row>
    <row r="9" spans="1:24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</row>
    <row r="10" spans="1:246">
      <c r="A10" s="10"/>
      <c r="B10" s="10">
        <f>B6/B8</f>
        <v>47.175996921419518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20"/>
  <sheetViews>
    <sheetView topLeftCell="KM1" workbookViewId="0">
      <selection activeCell="KY7" sqref="K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1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-198597.62999999995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</row>
    <row r="7" spans="1:31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</row>
    <row r="8" spans="1:311">
      <c r="A8" s="8">
        <f>B8/F2</f>
        <v>-0.16368389269938718</v>
      </c>
      <c r="B8" s="7">
        <f>SUM(D8:MI8)</f>
        <v>-15500.864638631967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" si="147">KY6/KY7</f>
        <v>-171.90010976948409</v>
      </c>
    </row>
    <row r="9" spans="1:31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</row>
    <row r="10" spans="1:311">
      <c r="B10">
        <f>B6/B8</f>
        <v>12.81203562703501</v>
      </c>
      <c r="HX10" t="s">
        <v>93</v>
      </c>
    </row>
    <row r="16" spans="1:31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4"/>
  <sheetViews>
    <sheetView topLeftCell="KL2" workbookViewId="0">
      <selection activeCell="KY7" sqref="K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1">
      <c r="C2" s="1" t="s">
        <v>11</v>
      </c>
      <c r="D2" s="1" t="s">
        <v>7</v>
      </c>
      <c r="E2">
        <v>4.05</v>
      </c>
      <c r="F2">
        <f>E2*10000</f>
        <v>40500</v>
      </c>
    </row>
    <row r="3" spans="1:311">
      <c r="C3" s="1" t="s">
        <v>1</v>
      </c>
    </row>
    <row r="4" spans="1:31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 s="27" customFormat="1">
      <c r="B6" s="28">
        <f>SUM(D6:MI6)</f>
        <v>-37260.999999999978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</row>
    <row r="7" spans="1:31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</row>
    <row r="8" spans="1:311">
      <c r="A8" s="8">
        <f>B8/F2</f>
        <v>-9.2795054217435918E-2</v>
      </c>
      <c r="B8" s="7">
        <f>SUM(D8:MI8)</f>
        <v>-3758.1996958061545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" si="148">KY6/KY7</f>
        <v>-13.23474801061008</v>
      </c>
    </row>
    <row r="9" spans="1:31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</row>
    <row r="10" spans="1:311">
      <c r="B10" s="10">
        <f>B6/B8</f>
        <v>9.9145875727626258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11">
      <c r="C12" s="17" t="s">
        <v>26</v>
      </c>
      <c r="D12" s="17" t="s">
        <v>27</v>
      </c>
    </row>
    <row r="13" spans="1:311">
      <c r="C13" s="10">
        <v>300</v>
      </c>
      <c r="D13" s="10">
        <v>27.286999999999999</v>
      </c>
    </row>
    <row r="14" spans="1:31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4"/>
  <sheetViews>
    <sheetView topLeftCell="KD1" workbookViewId="0">
      <selection activeCell="KP7" sqref="K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302">
      <c r="C2" s="1" t="s">
        <v>8</v>
      </c>
      <c r="D2" s="1" t="s">
        <v>7</v>
      </c>
      <c r="E2">
        <v>220.39</v>
      </c>
      <c r="F2">
        <f>E2*10000</f>
        <v>2203900</v>
      </c>
    </row>
    <row r="3" spans="1:302">
      <c r="C3" s="1" t="s">
        <v>1</v>
      </c>
    </row>
    <row r="4" spans="1:3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</row>
    <row r="5" spans="1:3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</row>
    <row r="6" spans="1:302">
      <c r="B6" s="15">
        <f>SUM(D6:MI6)</f>
        <v>-316237.1399999999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</row>
    <row r="7" spans="1:30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</row>
    <row r="8" spans="1:302">
      <c r="A8" s="8">
        <f>B8/F2</f>
        <v>-7.4833777164645274E-2</v>
      </c>
      <c r="B8" s="7">
        <f>SUM(D8:MI8)</f>
        <v>-164926.16149316172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" si="143">KP6/KP7</f>
        <v>-813.69642857142856</v>
      </c>
    </row>
    <row r="9" spans="1:30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</row>
    <row r="10" spans="1:302">
      <c r="T10" s="22" t="s">
        <v>49</v>
      </c>
      <c r="FE10" t="s">
        <v>82</v>
      </c>
      <c r="HJ10" t="s">
        <v>91</v>
      </c>
      <c r="JM10" t="s">
        <v>41</v>
      </c>
    </row>
    <row r="13" spans="1:302">
      <c r="C13" s="1" t="s">
        <v>26</v>
      </c>
      <c r="D13" s="1" t="s">
        <v>27</v>
      </c>
      <c r="E13" s="1" t="s">
        <v>47</v>
      </c>
    </row>
    <row r="14" spans="1:30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5"/>
  <sheetViews>
    <sheetView topLeftCell="KN2" workbookViewId="0">
      <selection activeCell="KY7" sqref="K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1">
      <c r="C2" s="1" t="s">
        <v>9</v>
      </c>
      <c r="D2" s="1" t="s">
        <v>7</v>
      </c>
      <c r="E2">
        <v>9.6</v>
      </c>
      <c r="F2">
        <f>E2*10000</f>
        <v>96000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-110849.43000000002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</row>
    <row r="7" spans="1:31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</row>
    <row r="8" spans="1:311">
      <c r="A8" s="8">
        <f>B8/F2</f>
        <v>-0.22261282359443896</v>
      </c>
      <c r="B8" s="7">
        <f>SUM(D8:MI8)</f>
        <v>-21370.831065066141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" si="147">KY6/KY7</f>
        <v>-169.46365914786966</v>
      </c>
    </row>
    <row r="9" spans="1:31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</row>
    <row r="10" spans="1:311">
      <c r="KU10" s="1" t="s">
        <v>41</v>
      </c>
      <c r="KV10" s="1" t="s">
        <v>41</v>
      </c>
    </row>
    <row r="12" spans="1:311">
      <c r="C12" s="1" t="s">
        <v>26</v>
      </c>
      <c r="D12" s="1" t="s">
        <v>27</v>
      </c>
      <c r="E12" s="1" t="s">
        <v>30</v>
      </c>
    </row>
    <row r="13" spans="1:31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11">
      <c r="C14" s="12"/>
      <c r="D14" s="13"/>
      <c r="E14" s="13"/>
    </row>
    <row r="15" spans="1:31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A15"/>
  <sheetViews>
    <sheetView topLeftCell="JP1" workbookViewId="0">
      <selection activeCell="KA7" sqref="KA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7">
      <c r="C2" s="1" t="s">
        <v>15</v>
      </c>
      <c r="D2" s="1" t="s">
        <v>7</v>
      </c>
      <c r="E2">
        <v>3.89</v>
      </c>
      <c r="F2">
        <f>E2*10000</f>
        <v>38900</v>
      </c>
    </row>
    <row r="3" spans="1:287">
      <c r="C3" s="1" t="s">
        <v>1</v>
      </c>
    </row>
    <row r="4" spans="1:28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</row>
    <row r="5" spans="1:28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</row>
    <row r="6" spans="1:287">
      <c r="B6" s="15">
        <f>SUM(D6:MI6)</f>
        <v>-14705.870000000003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</row>
    <row r="7" spans="1:28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</row>
    <row r="8" spans="1:287">
      <c r="A8" s="8">
        <f>B8/F2</f>
        <v>-0.12296970287765815</v>
      </c>
      <c r="B8" s="7">
        <f>SUM(D8:MI8)</f>
        <v>-4783.5214419409022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" si="136">KA6/KA7</f>
        <v>-334.44262295081967</v>
      </c>
    </row>
    <row r="9" spans="1:28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</row>
    <row r="10" spans="1:28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87">
      <c r="C14" s="1" t="s">
        <v>26</v>
      </c>
      <c r="D14" s="17" t="s">
        <v>27</v>
      </c>
      <c r="E14" s="1" t="s">
        <v>30</v>
      </c>
    </row>
    <row r="15" spans="1:28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8"/>
  <sheetViews>
    <sheetView topLeftCell="KN1" workbookViewId="0">
      <selection activeCell="KY7" sqref="KY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1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-85690.130000000092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</row>
    <row r="7" spans="1:31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</row>
    <row r="8" spans="1:311">
      <c r="A8" s="8">
        <f>B8/F2</f>
        <v>-3.290954102456755E-2</v>
      </c>
      <c r="B8" s="7">
        <f>SUM(D8:MI8)</f>
        <v>-26103.847940686977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" si="145">KY6/KY7</f>
        <v>421.83400809716596</v>
      </c>
    </row>
    <row r="9" spans="1:31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</row>
    <row r="14" spans="1:311">
      <c r="C14" s="1" t="s">
        <v>26</v>
      </c>
      <c r="D14" s="1" t="s">
        <v>27</v>
      </c>
      <c r="E14" s="1" t="s">
        <v>30</v>
      </c>
    </row>
    <row r="15" spans="1:31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1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X15"/>
  <sheetViews>
    <sheetView topLeftCell="KN1" workbookViewId="0">
      <selection activeCell="KX7" sqref="KX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10">
      <c r="C2" s="1" t="s">
        <v>14</v>
      </c>
      <c r="D2" s="1" t="s">
        <v>7</v>
      </c>
      <c r="E2">
        <v>19.88</v>
      </c>
      <c r="F2">
        <f>E2*10000</f>
        <v>198800</v>
      </c>
    </row>
    <row r="3" spans="1:310">
      <c r="C3" s="1" t="s">
        <v>1</v>
      </c>
    </row>
    <row r="4" spans="1:3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</row>
    <row r="5" spans="1:3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</row>
    <row r="6" spans="1:310">
      <c r="B6" s="15">
        <f>SUM(D6:MI6)</f>
        <v>-55361.12999999999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</row>
    <row r="7" spans="1:31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</row>
    <row r="8" spans="1:310">
      <c r="A8" s="8">
        <f>B8/F2</f>
        <v>-6.5226802551448304E-2</v>
      </c>
      <c r="B8" s="7">
        <f>SUM(D8:MI8)</f>
        <v>-12967.088347227924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" si="146">KX6/KX7</f>
        <v>426.51025641025643</v>
      </c>
    </row>
    <row r="9" spans="1:31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</row>
    <row r="10" spans="1:31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10">
      <c r="C13" s="17" t="s">
        <v>26</v>
      </c>
      <c r="D13" s="17" t="s">
        <v>27</v>
      </c>
      <c r="E13" s="1" t="s">
        <v>35</v>
      </c>
    </row>
    <row r="14" spans="1:31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1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4"/>
  <sheetViews>
    <sheetView topLeftCell="KN1" workbookViewId="0">
      <selection activeCell="KY7" sqref="K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11">
      <c r="C2" s="1" t="s">
        <v>16</v>
      </c>
      <c r="D2" s="1" t="s">
        <v>7</v>
      </c>
      <c r="E2">
        <v>178.53</v>
      </c>
      <c r="F2">
        <f>E2*10000</f>
        <v>1785300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-114164.88000000002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</row>
    <row r="7" spans="1:31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</row>
    <row r="8" spans="1:311">
      <c r="A8" s="8">
        <f>B8/F2</f>
        <v>-1.8305548332268891E-2</v>
      </c>
      <c r="B8" s="7">
        <f>SUM(D8:MI8)</f>
        <v>-32680.895437599651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" si="147">KY6/KY7</f>
        <v>-36.293209876543209</v>
      </c>
    </row>
    <row r="9" spans="1:31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</row>
    <row r="10" spans="1:311">
      <c r="B10">
        <f>B6/B8</f>
        <v>3.4933216630488144</v>
      </c>
      <c r="U10" s="1" t="s">
        <v>51</v>
      </c>
      <c r="V10" s="1" t="s">
        <v>41</v>
      </c>
      <c r="HV10" t="s">
        <v>92</v>
      </c>
    </row>
    <row r="12" spans="1:311">
      <c r="C12" s="1" t="s">
        <v>26</v>
      </c>
      <c r="D12" s="1" t="s">
        <v>27</v>
      </c>
    </row>
    <row r="13" spans="1:311">
      <c r="C13">
        <v>800</v>
      </c>
      <c r="D13">
        <v>9.1660000000000004</v>
      </c>
    </row>
    <row r="14" spans="1:31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H14"/>
  <sheetViews>
    <sheetView topLeftCell="HU1" workbookViewId="0">
      <selection activeCell="IH7" sqref="IH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42">
      <c r="C2" s="1" t="s">
        <v>13</v>
      </c>
      <c r="D2" s="1" t="s">
        <v>7</v>
      </c>
      <c r="E2">
        <v>6.98</v>
      </c>
      <c r="F2">
        <f>E2*10000</f>
        <v>69800</v>
      </c>
    </row>
    <row r="3" spans="1:242">
      <c r="C3" s="1" t="s">
        <v>1</v>
      </c>
    </row>
    <row r="4" spans="1:2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</row>
    <row r="5" spans="1:24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</row>
    <row r="6" spans="1:242">
      <c r="B6" s="15">
        <f>SUM(D6:MI6)</f>
        <v>-202210.93999999994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</row>
    <row r="7" spans="1:242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</row>
    <row r="8" spans="1:242">
      <c r="A8" s="8">
        <f>B8/F2</f>
        <v>-0.3178564741111628</v>
      </c>
      <c r="B8" s="7">
        <f>SUM(D8:MI8)</f>
        <v>-22186.381892959162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" si="112">IH6/IH7</f>
        <v>-19.133535660091049</v>
      </c>
    </row>
    <row r="9" spans="1:242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</row>
    <row r="10" spans="1:242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42">
      <c r="C12" s="1" t="s">
        <v>26</v>
      </c>
      <c r="D12" s="1" t="s">
        <v>27</v>
      </c>
    </row>
    <row r="13" spans="1:242">
      <c r="C13">
        <v>400</v>
      </c>
      <c r="D13">
        <v>27.524999999999999</v>
      </c>
      <c r="G13" s="1" t="s">
        <v>31</v>
      </c>
    </row>
    <row r="14" spans="1:242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K13"/>
  <sheetViews>
    <sheetView topLeftCell="JW1" workbookViewId="0">
      <selection activeCell="KK7" sqref="K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7">
      <c r="C2" s="1" t="s">
        <v>53</v>
      </c>
      <c r="D2" s="1" t="s">
        <v>7</v>
      </c>
      <c r="E2">
        <v>12.56</v>
      </c>
      <c r="F2">
        <f>E2*10000</f>
        <v>125600</v>
      </c>
    </row>
    <row r="3" spans="1:297">
      <c r="C3" s="1" t="s">
        <v>1</v>
      </c>
    </row>
    <row r="4" spans="1:2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</row>
    <row r="5" spans="1:29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</row>
    <row r="6" spans="1:297">
      <c r="B6" s="15">
        <f>SUM(D6:MI6)</f>
        <v>526972.33999999973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</row>
    <row r="7" spans="1:29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</row>
    <row r="8" spans="1:297">
      <c r="A8" s="8">
        <f>B8/F2</f>
        <v>7.023403157317031E-3</v>
      </c>
      <c r="B8" s="7">
        <f>SUM(D8:MI8)</f>
        <v>882.13943655901915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" si="140">KK6/KK7</f>
        <v>0.22833660889762369</v>
      </c>
    </row>
    <row r="9" spans="1:29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</row>
    <row r="10" spans="1:297">
      <c r="B10">
        <f>B6/B8</f>
        <v>597.37986780816925</v>
      </c>
      <c r="GM10" t="s">
        <v>89</v>
      </c>
      <c r="JX10" s="1" t="s">
        <v>95</v>
      </c>
    </row>
    <row r="12" spans="1:297">
      <c r="C12" s="17" t="s">
        <v>26</v>
      </c>
      <c r="D12" s="17" t="s">
        <v>27</v>
      </c>
    </row>
    <row r="13" spans="1:29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4"/>
  <sheetViews>
    <sheetView topLeftCell="KK1" workbookViewId="0">
      <selection activeCell="KY7" sqref="K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11">
      <c r="C2" s="1" t="s">
        <v>19</v>
      </c>
      <c r="D2" s="1" t="s">
        <v>7</v>
      </c>
      <c r="E2">
        <v>19.34</v>
      </c>
      <c r="F2">
        <f>E2*10000</f>
        <v>193400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-36611.189999999988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</row>
    <row r="7" spans="1:31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</row>
    <row r="8" spans="1:311">
      <c r="A8" s="8">
        <f>B8/F2</f>
        <v>-7.3032946676476432E-2</v>
      </c>
      <c r="B8" s="7">
        <f>SUM(D8:MI8)</f>
        <v>-14124.571887230542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" si="147">KY6/KY7</f>
        <v>-268.61032863849766</v>
      </c>
    </row>
    <row r="9" spans="1:31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</row>
    <row r="10" spans="1:311">
      <c r="DY10" s="1" t="s">
        <v>41</v>
      </c>
    </row>
    <row r="12" spans="1:311">
      <c r="C12" s="17" t="s">
        <v>26</v>
      </c>
      <c r="D12" s="17" t="s">
        <v>27</v>
      </c>
    </row>
    <row r="13" spans="1:311">
      <c r="C13" s="10">
        <v>600</v>
      </c>
      <c r="D13" s="10">
        <v>7.2480000000000002</v>
      </c>
    </row>
    <row r="14" spans="1:31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4"/>
  <sheetViews>
    <sheetView topLeftCell="KL1" workbookViewId="0">
      <selection activeCell="KY7" sqref="K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11">
      <c r="C2" s="1" t="s">
        <v>21</v>
      </c>
      <c r="D2" s="1" t="s">
        <v>7</v>
      </c>
      <c r="E2">
        <v>5.4</v>
      </c>
      <c r="F2">
        <f>E2*10000</f>
        <v>54000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-7453.9500000000007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</row>
    <row r="7" spans="1:31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</row>
    <row r="8" spans="1:311">
      <c r="A8" s="8">
        <f>B8/F2</f>
        <v>-2.7085337799638717E-2</v>
      </c>
      <c r="B8" s="7">
        <f>SUM(D8:MI8)</f>
        <v>-1462.6082411804907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" si="147">KY6/KY7</f>
        <v>6.6167979002624673</v>
      </c>
    </row>
    <row r="9" spans="1:31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</row>
    <row r="12" spans="1:311">
      <c r="C12" s="17" t="s">
        <v>26</v>
      </c>
      <c r="D12" s="17" t="s">
        <v>27</v>
      </c>
    </row>
    <row r="13" spans="1:311">
      <c r="C13" s="10">
        <v>300</v>
      </c>
      <c r="D13" s="10">
        <v>8.4870000000000001</v>
      </c>
    </row>
    <row r="14" spans="1:31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F13"/>
  <sheetViews>
    <sheetView tabSelected="1" topLeftCell="JQ1" workbookViewId="0">
      <selection activeCell="KF7" sqref="K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92">
      <c r="C2" s="1" t="s">
        <v>58</v>
      </c>
      <c r="D2" s="1" t="s">
        <v>7</v>
      </c>
      <c r="E2">
        <v>7.83</v>
      </c>
      <c r="F2">
        <f>E2*10000</f>
        <v>78300</v>
      </c>
    </row>
    <row r="3" spans="1:292">
      <c r="C3" s="1" t="s">
        <v>1</v>
      </c>
    </row>
    <row r="4" spans="1:2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</row>
    <row r="5" spans="1:29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</row>
    <row r="6" spans="1:292">
      <c r="B6" s="15">
        <f>SUM(D6:MI6)</f>
        <v>-42646.670000000006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</row>
    <row r="7" spans="1:29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</row>
    <row r="8" spans="1:292">
      <c r="A8" s="8">
        <f>B8/F2</f>
        <v>-4.5738594149894764E-2</v>
      </c>
      <c r="B8" s="7">
        <f>SUM(D8:MI8)</f>
        <v>-3581.33192193676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" si="138">KF6/KF7</f>
        <v>64.760909090909095</v>
      </c>
    </row>
    <row r="9" spans="1:29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</row>
    <row r="10" spans="1:292">
      <c r="GF10" t="s">
        <v>88</v>
      </c>
    </row>
    <row r="11" spans="1:292">
      <c r="GF11" t="s">
        <v>87</v>
      </c>
    </row>
    <row r="12" spans="1:292">
      <c r="C12" s="17" t="s">
        <v>26</v>
      </c>
      <c r="D12" s="17" t="s">
        <v>27</v>
      </c>
    </row>
    <row r="13" spans="1:29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O13"/>
  <sheetViews>
    <sheetView topLeftCell="GB1" workbookViewId="0">
      <selection activeCell="GO7" sqref="G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7">
      <c r="C2" s="1" t="s">
        <v>80</v>
      </c>
      <c r="D2" s="1" t="s">
        <v>7</v>
      </c>
      <c r="E2">
        <v>6.54</v>
      </c>
      <c r="F2">
        <f>E2*10000</f>
        <v>65400</v>
      </c>
    </row>
    <row r="3" spans="1:197">
      <c r="C3" s="1" t="s">
        <v>1</v>
      </c>
    </row>
    <row r="4" spans="1:1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</row>
    <row r="5" spans="1:197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</row>
    <row r="6" spans="1:197">
      <c r="B6" s="15">
        <f>SUM(D6:MI6)</f>
        <v>-174221.81000000014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</row>
    <row r="7" spans="1:197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</row>
    <row r="8" spans="1:197">
      <c r="A8" s="8">
        <f>B8/F2</f>
        <v>-4.7870389824815167E-2</v>
      </c>
      <c r="B8" s="7">
        <f>SUM(D8:MI8)</f>
        <v>-3130.7234945429118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" si="92">GO6/GO7</f>
        <v>14.595286195286198</v>
      </c>
    </row>
    <row r="9" spans="1:197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</row>
    <row r="12" spans="1:197">
      <c r="C12" s="17" t="s">
        <v>26</v>
      </c>
      <c r="D12" s="17" t="s">
        <v>27</v>
      </c>
    </row>
    <row r="13" spans="1:19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7"/>
  <sheetViews>
    <sheetView topLeftCell="KJ1" workbookViewId="0">
      <selection activeCell="KY7" sqref="K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11">
      <c r="C2" s="1" t="s">
        <v>10</v>
      </c>
      <c r="D2" s="1" t="s">
        <v>7</v>
      </c>
      <c r="E2">
        <v>955.58</v>
      </c>
      <c r="F2">
        <f>E2*10000</f>
        <v>9555800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-214384.32999999993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</row>
    <row r="7" spans="1:31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</row>
    <row r="8" spans="1:311">
      <c r="A8" s="8">
        <f>B8/F2</f>
        <v>-3.2676126473585878E-3</v>
      </c>
      <c r="B8" s="7">
        <f>SUM(D8:MI8)</f>
        <v>-31224.652935629194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" si="149">KY6/KY7</f>
        <v>115.67666666666666</v>
      </c>
    </row>
    <row r="9" spans="1:31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</row>
    <row r="10" spans="1:311">
      <c r="B10" s="10">
        <f>B6/B8</f>
        <v>6.8658675067409511</v>
      </c>
      <c r="GS10" t="s">
        <v>85</v>
      </c>
      <c r="JK10" t="s">
        <v>94</v>
      </c>
    </row>
    <row r="12" spans="1:311">
      <c r="C12" s="17" t="s">
        <v>26</v>
      </c>
      <c r="D12" s="17" t="s">
        <v>27</v>
      </c>
    </row>
    <row r="13" spans="1:311">
      <c r="C13" s="10">
        <v>1000</v>
      </c>
      <c r="D13" s="10">
        <v>7.5910000000000002</v>
      </c>
    </row>
    <row r="14" spans="1:311">
      <c r="C14">
        <v>900</v>
      </c>
      <c r="D14">
        <v>5.9</v>
      </c>
    </row>
    <row r="15" spans="1:311">
      <c r="A15" s="1" t="s">
        <v>28</v>
      </c>
      <c r="B15" s="38">
        <v>11232</v>
      </c>
      <c r="C15">
        <v>1900</v>
      </c>
      <c r="D15">
        <v>6</v>
      </c>
    </row>
    <row r="16" spans="1:31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7"/>
  <sheetViews>
    <sheetView topLeftCell="KK1" workbookViewId="0">
      <selection activeCell="KY7" sqref="K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11">
      <c r="C2" s="1" t="s">
        <v>17</v>
      </c>
      <c r="D2" s="1" t="s">
        <v>7</v>
      </c>
      <c r="E2">
        <v>220.9</v>
      </c>
      <c r="F2">
        <f>E2*10000</f>
        <v>2209000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-33660.320000000109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</row>
    <row r="7" spans="1:31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</row>
    <row r="8" spans="1:311">
      <c r="A8" s="8">
        <f>B8/F2</f>
        <v>-2.9976399312311676E-3</v>
      </c>
      <c r="B8" s="7">
        <f>SUM(D8:MI8)</f>
        <v>-6621.7866080896492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" si="145">KY6/KY7</f>
        <v>-148.38636363636363</v>
      </c>
    </row>
    <row r="9" spans="1:31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</row>
    <row r="10" spans="1:311">
      <c r="B10" s="10">
        <f>B6/B8</f>
        <v>5.0832686089398065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11">
      <c r="AB11" s="1" t="s">
        <v>61</v>
      </c>
    </row>
    <row r="13" spans="1:311">
      <c r="C13" s="17" t="s">
        <v>26</v>
      </c>
      <c r="D13" s="17" t="s">
        <v>27</v>
      </c>
      <c r="E13" s="1" t="s">
        <v>28</v>
      </c>
    </row>
    <row r="14" spans="1:31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1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1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7"/>
  <sheetViews>
    <sheetView topLeftCell="KM1" workbookViewId="0">
      <selection activeCell="KY7" sqref="K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11">
      <c r="C2" s="1" t="s">
        <v>18</v>
      </c>
      <c r="D2" s="1" t="s">
        <v>7</v>
      </c>
      <c r="E2">
        <v>295.52</v>
      </c>
      <c r="F2">
        <f>E2*10000</f>
        <v>2955200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-19127.550000000079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</row>
    <row r="7" spans="1:31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</row>
    <row r="8" spans="1:311">
      <c r="A8" s="8">
        <f>B8/F2</f>
        <v>-1.838821188181557E-3</v>
      </c>
      <c r="B8" s="7">
        <f>SUM(D8:MI8)</f>
        <v>-5434.0843753141371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" si="147">KY6/KY7</f>
        <v>-151.14748784440843</v>
      </c>
    </row>
    <row r="9" spans="1:31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</row>
    <row r="10" spans="1:311">
      <c r="B10">
        <f>B6/B8</f>
        <v>3.5199214217012118</v>
      </c>
      <c r="AJ10" t="s">
        <v>65</v>
      </c>
      <c r="HN10" t="s">
        <v>90</v>
      </c>
    </row>
    <row r="12" spans="1:311">
      <c r="C12" s="17" t="s">
        <v>26</v>
      </c>
      <c r="D12" s="17" t="s">
        <v>27</v>
      </c>
      <c r="E12" s="1" t="s">
        <v>30</v>
      </c>
    </row>
    <row r="13" spans="1:31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11">
      <c r="A14" s="1" t="s">
        <v>29</v>
      </c>
      <c r="B14" s="16">
        <v>43040</v>
      </c>
      <c r="C14">
        <v>1700</v>
      </c>
      <c r="D14">
        <v>8.23</v>
      </c>
    </row>
    <row r="15" spans="1:311">
      <c r="A15" s="1" t="s">
        <v>29</v>
      </c>
      <c r="B15" s="16">
        <v>43054</v>
      </c>
      <c r="C15">
        <v>2400</v>
      </c>
      <c r="D15">
        <v>8.34</v>
      </c>
    </row>
    <row r="16" spans="1:31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Y19"/>
  <sheetViews>
    <sheetView topLeftCell="KL1" workbookViewId="0">
      <selection activeCell="KY7" sqref="K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11">
      <c r="C2" s="1" t="s">
        <v>20</v>
      </c>
      <c r="D2" s="1" t="s">
        <v>7</v>
      </c>
      <c r="E2">
        <v>16.73</v>
      </c>
      <c r="F2">
        <f>E2*10000</f>
        <v>167300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</row>
    <row r="6" spans="1:311">
      <c r="B6" s="15">
        <f>SUM(D6:MI6)</f>
        <v>-60049.160000000018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</row>
    <row r="7" spans="1:31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</row>
    <row r="8" spans="1:311">
      <c r="A8" s="8">
        <f>B8/F2</f>
        <v>-5.4897470980910135E-2</v>
      </c>
      <c r="B8" s="7">
        <f>SUM(D8:MI8)</f>
        <v>-9184.3468951062659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" si="149">KY6/KY7</f>
        <v>159.9566878980892</v>
      </c>
    </row>
    <row r="9" spans="1:31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</row>
    <row r="10" spans="1:311">
      <c r="B10" s="10">
        <f>B6/B8</f>
        <v>6.5382068736968399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11">
      <c r="C12" s="17" t="s">
        <v>26</v>
      </c>
      <c r="D12" s="17" t="s">
        <v>27</v>
      </c>
    </row>
    <row r="13" spans="1:311">
      <c r="C13" s="10">
        <v>400</v>
      </c>
      <c r="D13" s="10">
        <v>8.4030000000000005</v>
      </c>
    </row>
    <row r="14" spans="1:311">
      <c r="A14" s="1" t="s">
        <v>29</v>
      </c>
      <c r="B14" s="23">
        <v>42991</v>
      </c>
      <c r="C14">
        <v>2000</v>
      </c>
      <c r="D14">
        <v>4.75</v>
      </c>
    </row>
    <row r="15" spans="1:311">
      <c r="A15" s="1" t="s">
        <v>29</v>
      </c>
      <c r="B15" s="11">
        <v>42993</v>
      </c>
      <c r="C15">
        <v>2000</v>
      </c>
      <c r="D15">
        <v>4.71</v>
      </c>
    </row>
    <row r="16" spans="1:31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5"/>
  <sheetViews>
    <sheetView topLeftCell="JP1" workbookViewId="0">
      <selection activeCell="KB7" sqref="K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8">
      <c r="C2" s="1" t="s">
        <v>33</v>
      </c>
      <c r="D2" s="1" t="s">
        <v>7</v>
      </c>
      <c r="E2">
        <v>11.94</v>
      </c>
      <c r="F2">
        <f>E2*10000</f>
        <v>119400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</row>
    <row r="6" spans="1:288">
      <c r="B6" s="15">
        <f>SUM(D6:MI6)</f>
        <v>-53741.450000000026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</row>
    <row r="7" spans="1:28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</row>
    <row r="8" spans="1:288">
      <c r="A8" s="8">
        <f>B8/F2</f>
        <v>-0.12295572027350467</v>
      </c>
      <c r="B8" s="7">
        <f>SUM(D8:MI8)</f>
        <v>-14680.913000656457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" si="136">KB6/KB7</f>
        <v>89.31849315068493</v>
      </c>
    </row>
    <row r="9" spans="1:28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</row>
    <row r="10" spans="1:288">
      <c r="B10">
        <f>B6/B8</f>
        <v>3.6606340489584657</v>
      </c>
      <c r="DF10" t="s">
        <v>82</v>
      </c>
    </row>
    <row r="12" spans="1:288">
      <c r="C12" s="17" t="s">
        <v>26</v>
      </c>
      <c r="D12" s="17" t="s">
        <v>27</v>
      </c>
    </row>
    <row r="13" spans="1:288">
      <c r="C13" s="10">
        <v>800</v>
      </c>
      <c r="D13" s="10">
        <v>14.318</v>
      </c>
    </row>
    <row r="14" spans="1:28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2018-11-15T13:43:48Z</dcterms:modified>
</cp:coreProperties>
</file>