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0" windowWidth="28060" windowHeight="160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R8" i="20" l="1"/>
  <c r="KR9" i="20"/>
  <c r="LK8" i="16"/>
  <c r="LK9" i="16"/>
  <c r="LK8" i="14"/>
  <c r="LK9" i="14"/>
  <c r="IT8" i="8"/>
  <c r="IT9" i="8"/>
  <c r="LK8" i="11"/>
  <c r="LK9" i="11"/>
  <c r="LJ8" i="9"/>
  <c r="LJ9" i="9"/>
  <c r="LK8" i="2"/>
  <c r="LK9" i="2"/>
  <c r="KM8" i="10"/>
  <c r="KM9" i="10"/>
  <c r="LK8" i="4"/>
  <c r="LK9" i="4"/>
  <c r="LB8" i="3"/>
  <c r="LB9" i="3"/>
  <c r="LK8" i="6"/>
  <c r="LK9" i="6"/>
  <c r="LK8" i="7"/>
  <c r="LK9" i="7"/>
  <c r="FF8" i="1"/>
  <c r="FF9" i="1"/>
  <c r="KN8" i="18"/>
  <c r="KN9" i="18"/>
  <c r="LK8" i="15"/>
  <c r="LK9" i="15"/>
  <c r="LK8" i="13"/>
  <c r="LK9" i="13"/>
  <c r="LK8" i="12"/>
  <c r="LK9" i="12"/>
  <c r="LK8" i="5"/>
  <c r="LK9" i="5"/>
  <c r="FL8" i="23"/>
  <c r="FL9" i="23"/>
  <c r="HA8" i="22"/>
  <c r="HA9" i="22"/>
  <c r="KW8" i="19"/>
  <c r="KW9" i="19"/>
  <c r="IX8" i="21"/>
  <c r="IX9" i="21"/>
  <c r="IW8" i="21"/>
  <c r="IW9" i="21"/>
  <c r="KV8" i="19"/>
  <c r="KV9" i="19"/>
  <c r="GZ8" i="22"/>
  <c r="GZ9" i="22"/>
  <c r="FK8" i="23"/>
  <c r="FK9" i="23"/>
  <c r="LJ8" i="5"/>
  <c r="LJ9" i="5"/>
  <c r="LJ8" i="12"/>
  <c r="LJ9" i="12"/>
  <c r="LJ8" i="13"/>
  <c r="LJ9" i="13"/>
  <c r="LJ8" i="15"/>
  <c r="LJ9" i="15"/>
  <c r="KM8" i="18"/>
  <c r="KM9" i="18"/>
  <c r="FE8" i="1"/>
  <c r="FE9" i="1"/>
  <c r="LJ8" i="7"/>
  <c r="LJ9" i="7"/>
  <c r="LJ8" i="6"/>
  <c r="LJ9" i="6"/>
  <c r="LA8" i="3"/>
  <c r="LA9" i="3"/>
  <c r="LJ8" i="4"/>
  <c r="LJ9" i="4"/>
  <c r="KL8" i="10"/>
  <c r="KL9" i="10"/>
  <c r="LJ8" i="2"/>
  <c r="LJ9" i="2"/>
  <c r="LI8" i="9"/>
  <c r="LI9" i="9"/>
  <c r="LJ8" i="11"/>
  <c r="LJ9" i="11"/>
  <c r="IS8" i="8"/>
  <c r="IS9" i="8"/>
  <c r="LJ8" i="14"/>
  <c r="LJ9" i="14"/>
  <c r="LJ8" i="16"/>
  <c r="LJ9" i="16"/>
  <c r="KQ8" i="20"/>
  <c r="KQ9" i="20"/>
  <c r="KP8" i="20"/>
  <c r="KP9" i="20"/>
  <c r="LI8" i="16"/>
  <c r="LI9" i="16"/>
  <c r="LI8" i="14"/>
  <c r="LI9" i="14"/>
  <c r="IR8" i="8"/>
  <c r="IR9" i="8"/>
  <c r="LI8" i="11"/>
  <c r="LI9" i="11"/>
  <c r="LH8" i="9"/>
  <c r="LH9" i="9"/>
  <c r="LI8" i="2"/>
  <c r="LI9" i="2"/>
  <c r="KK8" i="10"/>
  <c r="KK9" i="10"/>
  <c r="LI8" i="4"/>
  <c r="LI9" i="4"/>
  <c r="KZ8" i="3"/>
  <c r="KZ9" i="3"/>
  <c r="LI8" i="6"/>
  <c r="LI9" i="6"/>
  <c r="LI8" i="7"/>
  <c r="LI9" i="7"/>
  <c r="FD8" i="1"/>
  <c r="FD9" i="1"/>
  <c r="KL8" i="18"/>
  <c r="KL9" i="18"/>
  <c r="LI8" i="15"/>
  <c r="LI9" i="15"/>
  <c r="LI8" i="13"/>
  <c r="LI9" i="13"/>
  <c r="LI8" i="12"/>
  <c r="LI9" i="12"/>
  <c r="LI8" i="5"/>
  <c r="LI9" i="5"/>
  <c r="FJ8" i="23"/>
  <c r="FJ9" i="23"/>
  <c r="GY8" i="22"/>
  <c r="GY9" i="22"/>
  <c r="KU8" i="19"/>
  <c r="KU9" i="19"/>
  <c r="IV8" i="21"/>
  <c r="IV9" i="21"/>
  <c r="IU8" i="21"/>
  <c r="IU9" i="21"/>
  <c r="KT8" i="19"/>
  <c r="KT9" i="19"/>
  <c r="GX8" i="22"/>
  <c r="GX9" i="22"/>
  <c r="FI8" i="23"/>
  <c r="FI9" i="23"/>
  <c r="LH8" i="5"/>
  <c r="LH9" i="5"/>
  <c r="LH8" i="12"/>
  <c r="LH9" i="12"/>
  <c r="LH8" i="13"/>
  <c r="LH9" i="13"/>
  <c r="LH8" i="15"/>
  <c r="LH9" i="15"/>
  <c r="KK8" i="18"/>
  <c r="KK9" i="18"/>
  <c r="FC8" i="1"/>
  <c r="FC9" i="1"/>
  <c r="LH8" i="7"/>
  <c r="LH9" i="7"/>
  <c r="LH8" i="6"/>
  <c r="LH9" i="6"/>
  <c r="KY8" i="3"/>
  <c r="KY9" i="3"/>
  <c r="LH8" i="4"/>
  <c r="LH9" i="4"/>
  <c r="KJ8" i="10"/>
  <c r="KJ9" i="10"/>
  <c r="LH8" i="2"/>
  <c r="LH9" i="2"/>
  <c r="LG8" i="9"/>
  <c r="LG9" i="9"/>
  <c r="LH8" i="11"/>
  <c r="LH9" i="11"/>
  <c r="IQ8" i="8"/>
  <c r="IQ9" i="8"/>
  <c r="LH8" i="14"/>
  <c r="LH9" i="14"/>
  <c r="LH8" i="16"/>
  <c r="LH9" i="16"/>
  <c r="KO8" i="20"/>
  <c r="KO9" i="20"/>
  <c r="KN8" i="20"/>
  <c r="KN9" i="20"/>
  <c r="LG8" i="16"/>
  <c r="LG9" i="16"/>
  <c r="LG8" i="14"/>
  <c r="LG9" i="14"/>
  <c r="IP8" i="8"/>
  <c r="IP9" i="8"/>
  <c r="LG8" i="11"/>
  <c r="LG9" i="11"/>
  <c r="LF8" i="9"/>
  <c r="LF9" i="9"/>
  <c r="LG8" i="2"/>
  <c r="LG9" i="2"/>
  <c r="KI8" i="10"/>
  <c r="KI9" i="10"/>
  <c r="LG8" i="4"/>
  <c r="LG9" i="4"/>
  <c r="KX8" i="3"/>
  <c r="KX9" i="3"/>
  <c r="LG8" i="6"/>
  <c r="LG9" i="6"/>
  <c r="LG8" i="7"/>
  <c r="LG9" i="7"/>
  <c r="FB8" i="1"/>
  <c r="FB9" i="1"/>
  <c r="KJ8" i="18"/>
  <c r="KJ9" i="18"/>
  <c r="LG8" i="15"/>
  <c r="LG9" i="15"/>
  <c r="LG8" i="13"/>
  <c r="LG9" i="13"/>
  <c r="LG8" i="12"/>
  <c r="LG9" i="12"/>
  <c r="LG8" i="5"/>
  <c r="LG9" i="5"/>
  <c r="FH8" i="23"/>
  <c r="FH9" i="23"/>
  <c r="GW8" i="22"/>
  <c r="GW9" i="22"/>
  <c r="KS8" i="19"/>
  <c r="KS9" i="19"/>
  <c r="IT8" i="21"/>
  <c r="IT9" i="21"/>
  <c r="IS8" i="21"/>
  <c r="IS9" i="21"/>
  <c r="KR8" i="19"/>
  <c r="KR9" i="19"/>
  <c r="GV8" i="22"/>
  <c r="GV9" i="22"/>
  <c r="FG8" i="23"/>
  <c r="FG9" i="23"/>
  <c r="LF8" i="5"/>
  <c r="LF9" i="5"/>
  <c r="LF8" i="12"/>
  <c r="LF9" i="12"/>
  <c r="LF8" i="13"/>
  <c r="LF9" i="13"/>
  <c r="LF8" i="15"/>
  <c r="LF9" i="15"/>
  <c r="KI8" i="18"/>
  <c r="KI9" i="18"/>
  <c r="FA8" i="1"/>
  <c r="FA9" i="1"/>
  <c r="LF8" i="7"/>
  <c r="LF9" i="7"/>
  <c r="LF8" i="6"/>
  <c r="LF9" i="6"/>
  <c r="KW8" i="3"/>
  <c r="KW9" i="3"/>
  <c r="LF8" i="4"/>
  <c r="LF9" i="4"/>
  <c r="KH8" i="10"/>
  <c r="KH9" i="10"/>
  <c r="LF8" i="2"/>
  <c r="LF9" i="2"/>
  <c r="LE8" i="9"/>
  <c r="LE9" i="9"/>
  <c r="LF8" i="11"/>
  <c r="LF9" i="11"/>
  <c r="IO8" i="8"/>
  <c r="IO9" i="8"/>
  <c r="LF8" i="14"/>
  <c r="LF9" i="14"/>
  <c r="LF8" i="16"/>
  <c r="LF9" i="16"/>
  <c r="KM8" i="20"/>
  <c r="KM9" i="20"/>
  <c r="KL8" i="20"/>
  <c r="KL9" i="20"/>
  <c r="LE8" i="16"/>
  <c r="LE9" i="16"/>
  <c r="LE8" i="14"/>
  <c r="LE9" i="14"/>
  <c r="IN8" i="8"/>
  <c r="IN9" i="8"/>
  <c r="LE8" i="11"/>
  <c r="LE9" i="11"/>
  <c r="LD8" i="9"/>
  <c r="LD9" i="9"/>
  <c r="LE8" i="2"/>
  <c r="LE9" i="2"/>
  <c r="KG8" i="10"/>
  <c r="KG9" i="10"/>
  <c r="LE8" i="4"/>
  <c r="LE9" i="4"/>
  <c r="KV8" i="3"/>
  <c r="KV9" i="3"/>
  <c r="LE8" i="6"/>
  <c r="LE9" i="6"/>
  <c r="LE8" i="7"/>
  <c r="LE9" i="7"/>
  <c r="EZ8" i="1"/>
  <c r="EZ9" i="1"/>
  <c r="KH8" i="18"/>
  <c r="KH9" i="18"/>
  <c r="LE8" i="15"/>
  <c r="LE9" i="15"/>
  <c r="LE8" i="13"/>
  <c r="LE9" i="13"/>
  <c r="LE8" i="12"/>
  <c r="LE9" i="12"/>
  <c r="LE8" i="5"/>
  <c r="LE9" i="5"/>
  <c r="FF8" i="23"/>
  <c r="FF9" i="23"/>
  <c r="GU8" i="22"/>
  <c r="GU9" i="22"/>
  <c r="KQ8" i="19"/>
  <c r="KQ9" i="19"/>
  <c r="IR8" i="21"/>
  <c r="IR9" i="21"/>
  <c r="KK8" i="20"/>
  <c r="KK9" i="20"/>
  <c r="LD8" i="16"/>
  <c r="LD9" i="16"/>
  <c r="LD8" i="14"/>
  <c r="LD9" i="14"/>
  <c r="IM8" i="8"/>
  <c r="IM9" i="8"/>
  <c r="LD8" i="11"/>
  <c r="LD9" i="11"/>
  <c r="LC8" i="9"/>
  <c r="LC9" i="9"/>
  <c r="LD8" i="2"/>
  <c r="LD9" i="2"/>
  <c r="KF8" i="10"/>
  <c r="KF9" i="10"/>
  <c r="LD8" i="4"/>
  <c r="LD9" i="4"/>
  <c r="KU8" i="3"/>
  <c r="KU9" i="3"/>
  <c r="LD8" i="6"/>
  <c r="LD9" i="6"/>
  <c r="LD8" i="7"/>
  <c r="LD9" i="7"/>
  <c r="EY8" i="1"/>
  <c r="EY9" i="1"/>
  <c r="KG8" i="18"/>
  <c r="KG9" i="18"/>
  <c r="LD8" i="15"/>
  <c r="LD9" i="15"/>
  <c r="LD8" i="13"/>
  <c r="LD9" i="13"/>
  <c r="LD8" i="12"/>
  <c r="LD9" i="12"/>
  <c r="LD8" i="5"/>
  <c r="LD9" i="5"/>
  <c r="GT8" i="22"/>
  <c r="GT9" i="22"/>
  <c r="KP8" i="19"/>
  <c r="KP9" i="19"/>
  <c r="IQ8" i="21"/>
  <c r="IQ9" i="21"/>
  <c r="IP8" i="21"/>
  <c r="IP9" i="21"/>
  <c r="KO8" i="19"/>
  <c r="KO9" i="19"/>
  <c r="GS8" i="22"/>
  <c r="GS9" i="22"/>
  <c r="LC8" i="5"/>
  <c r="LC9" i="5"/>
  <c r="LC8" i="12"/>
  <c r="LC9" i="12"/>
  <c r="LC8" i="13"/>
  <c r="LC9" i="13"/>
  <c r="LC8" i="15"/>
  <c r="LC9" i="15"/>
  <c r="KF8" i="18"/>
  <c r="KF9" i="18"/>
  <c r="EX8" i="1"/>
  <c r="EX9" i="1"/>
  <c r="LC8" i="7"/>
  <c r="LC9" i="7"/>
  <c r="LC8" i="6"/>
  <c r="LC9" i="6"/>
  <c r="KT8" i="3"/>
  <c r="KT9" i="3"/>
  <c r="LC8" i="4"/>
  <c r="LC9" i="4"/>
  <c r="KE8" i="10"/>
  <c r="KE9" i="10"/>
  <c r="LC8" i="2"/>
  <c r="LC9" i="2"/>
  <c r="LB8" i="9"/>
  <c r="LB9" i="9"/>
  <c r="LC8" i="11"/>
  <c r="LC9" i="11"/>
  <c r="IL8" i="8"/>
  <c r="IL9" i="8"/>
  <c r="LC8" i="14"/>
  <c r="LC9" i="14"/>
  <c r="LC8" i="16"/>
  <c r="LC9" i="16"/>
  <c r="KJ8" i="20"/>
  <c r="KJ9" i="20"/>
  <c r="KI8" i="20"/>
  <c r="KI9" i="20"/>
  <c r="LB8" i="16"/>
  <c r="LB9" i="16"/>
  <c r="LB8" i="14"/>
  <c r="LB9" i="14"/>
  <c r="IK8" i="8"/>
  <c r="IK9" i="8"/>
  <c r="LB8" i="11"/>
  <c r="LB9" i="11"/>
  <c r="LA8" i="9"/>
  <c r="LA9" i="9"/>
  <c r="LB8" i="2"/>
  <c r="LB9" i="2"/>
  <c r="KD8" i="10"/>
  <c r="KD9" i="10"/>
  <c r="LB8" i="4"/>
  <c r="LB9" i="4"/>
  <c r="KS8" i="3"/>
  <c r="KS9" i="3"/>
  <c r="LB8" i="6"/>
  <c r="LB9" i="6"/>
  <c r="LB8" i="7"/>
  <c r="LB9" i="7"/>
  <c r="EW8" i="1"/>
  <c r="EW9" i="1"/>
  <c r="KE8" i="18"/>
  <c r="KE9" i="18"/>
  <c r="LB8" i="15"/>
  <c r="LB9" i="15"/>
  <c r="LB8" i="13"/>
  <c r="LB9" i="13"/>
  <c r="LB8" i="12"/>
  <c r="LB9" i="12"/>
  <c r="LB8" i="5"/>
  <c r="LB9" i="5"/>
  <c r="GR8" i="22"/>
  <c r="GR9" i="22"/>
  <c r="KN8" i="19"/>
  <c r="KN9" i="19"/>
  <c r="IO8" i="21"/>
  <c r="IO9" i="21"/>
  <c r="IN8" i="21"/>
  <c r="IN9" i="21"/>
  <c r="KM8" i="19"/>
  <c r="KM9" i="19"/>
  <c r="GQ8" i="22"/>
  <c r="GQ9" i="22"/>
  <c r="LA8" i="5"/>
  <c r="LA9" i="5"/>
  <c r="LA8" i="12"/>
  <c r="LA9" i="12"/>
  <c r="LA8" i="13"/>
  <c r="LA9" i="13"/>
  <c r="LA8" i="15"/>
  <c r="LA9" i="15"/>
  <c r="KD8" i="18"/>
  <c r="KD9" i="18"/>
  <c r="EV8" i="1"/>
  <c r="EV9" i="1"/>
  <c r="LA8" i="7"/>
  <c r="LA9" i="7"/>
  <c r="LA8" i="6"/>
  <c r="LA9" i="6"/>
  <c r="KR8" i="3"/>
  <c r="KR9" i="3"/>
  <c r="LA8" i="4"/>
  <c r="LA9" i="4"/>
  <c r="KC8" i="10"/>
  <c r="KC9" i="10"/>
  <c r="LA8" i="2"/>
  <c r="LA9" i="2"/>
  <c r="KZ8" i="9"/>
  <c r="KZ9" i="9"/>
  <c r="LA8" i="11"/>
  <c r="LA9" i="11"/>
  <c r="IJ8" i="8"/>
  <c r="IJ9" i="8"/>
  <c r="LA8" i="14"/>
  <c r="LA9" i="14"/>
  <c r="LA8" i="16"/>
  <c r="LA9" i="16"/>
  <c r="KH8" i="20"/>
  <c r="KH9" i="20"/>
  <c r="KG8" i="20"/>
  <c r="KG9" i="20"/>
  <c r="KZ8" i="16"/>
  <c r="KZ9" i="16"/>
  <c r="KZ8" i="14"/>
  <c r="KZ9" i="14"/>
  <c r="II8" i="8"/>
  <c r="II9" i="8"/>
  <c r="KZ8" i="11"/>
  <c r="KZ9" i="11"/>
  <c r="KY8" i="9"/>
  <c r="KY9" i="9"/>
  <c r="KZ8" i="2"/>
  <c r="KZ9" i="2"/>
  <c r="KB8" i="10"/>
  <c r="KB9" i="10"/>
  <c r="KZ8" i="4"/>
  <c r="KZ9" i="4"/>
  <c r="KQ8" i="3"/>
  <c r="KQ9" i="3"/>
  <c r="KZ8" i="6"/>
  <c r="KZ9" i="6"/>
  <c r="KZ8" i="7"/>
  <c r="KZ9" i="7"/>
  <c r="KC8" i="18"/>
  <c r="KC9" i="18"/>
  <c r="KZ8" i="15"/>
  <c r="KZ9" i="15"/>
  <c r="KZ8" i="13"/>
  <c r="KZ9" i="13"/>
  <c r="KZ8" i="12"/>
  <c r="KZ9" i="12"/>
  <c r="KZ8" i="5"/>
  <c r="KZ9" i="5"/>
  <c r="GP8" i="22"/>
  <c r="GP9" i="22"/>
  <c r="KL8" i="19"/>
  <c r="KL9" i="19"/>
  <c r="IM8" i="21"/>
  <c r="IM9" i="21"/>
  <c r="KF8" i="20"/>
  <c r="KF9" i="20"/>
  <c r="KY8" i="16"/>
  <c r="KY9" i="16"/>
  <c r="KY8" i="14"/>
  <c r="KY9" i="14"/>
  <c r="IH8" i="8"/>
  <c r="IH9" i="8"/>
  <c r="KY8" i="11"/>
  <c r="KY9" i="11"/>
  <c r="KX8" i="9"/>
  <c r="KX9" i="9"/>
  <c r="KY8" i="2"/>
  <c r="KY9" i="2"/>
  <c r="KA8" i="10"/>
  <c r="KA9" i="10"/>
  <c r="KY8" i="4"/>
  <c r="KY9" i="4"/>
  <c r="KP8" i="3"/>
  <c r="KP9" i="3"/>
  <c r="KY8" i="6"/>
  <c r="KY9" i="6"/>
  <c r="KY8" i="7"/>
  <c r="KY9" i="7"/>
  <c r="KB8" i="18"/>
  <c r="KB9" i="18"/>
  <c r="KY8" i="15"/>
  <c r="KY9" i="15"/>
  <c r="KY8" i="13"/>
  <c r="KY9" i="13"/>
  <c r="KY8" i="12"/>
  <c r="KY9" i="12"/>
  <c r="KY8" i="5"/>
  <c r="KY9" i="5"/>
  <c r="GO8" i="22"/>
  <c r="GO9" i="22"/>
  <c r="KK8" i="19"/>
  <c r="KK9" i="19"/>
  <c r="IL8" i="21"/>
  <c r="IL9" i="21"/>
  <c r="IK8" i="21"/>
  <c r="IK9" i="21"/>
  <c r="KJ8" i="19"/>
  <c r="KJ9" i="19"/>
  <c r="GN8" i="22"/>
  <c r="GN9" i="22"/>
  <c r="KX8" i="5"/>
  <c r="KX9" i="5"/>
  <c r="KX8" i="12"/>
  <c r="KX9" i="12"/>
  <c r="KX8" i="13"/>
  <c r="KX9" i="13"/>
  <c r="KX8" i="15"/>
  <c r="KX9" i="15"/>
  <c r="KA8" i="18"/>
  <c r="KA9" i="18"/>
  <c r="KX8" i="7"/>
  <c r="KX9" i="7"/>
  <c r="KX8" i="6"/>
  <c r="KX9" i="6"/>
  <c r="KO8" i="3"/>
  <c r="KO9" i="3"/>
  <c r="KX8" i="4"/>
  <c r="KX9" i="4"/>
  <c r="JZ8" i="10"/>
  <c r="JZ9" i="10"/>
  <c r="KX8" i="2"/>
  <c r="KX9" i="2"/>
  <c r="KW8" i="9"/>
  <c r="KW9" i="9"/>
  <c r="KX8" i="11"/>
  <c r="KX9" i="11"/>
  <c r="IG8" i="8"/>
  <c r="IG9" i="8"/>
  <c r="KX8" i="14"/>
  <c r="KX9" i="14"/>
  <c r="KX8" i="16"/>
  <c r="KX9" i="16"/>
  <c r="KE8" i="20"/>
  <c r="KE9" i="20"/>
  <c r="KD8" i="20"/>
  <c r="KD9" i="20"/>
  <c r="KW8" i="16"/>
  <c r="KW9" i="16"/>
  <c r="KW8" i="14"/>
  <c r="KW9" i="14"/>
  <c r="IF8" i="8"/>
  <c r="IF9" i="8"/>
  <c r="KW8" i="11"/>
  <c r="KW9" i="11"/>
  <c r="KV8" i="9"/>
  <c r="KV9" i="9"/>
  <c r="KW8" i="2"/>
  <c r="KW9" i="2"/>
  <c r="JY8" i="10"/>
  <c r="JY9" i="10"/>
  <c r="KW8" i="4"/>
  <c r="KW9" i="4"/>
  <c r="KN8" i="3"/>
  <c r="KN9" i="3"/>
  <c r="KW8" i="6"/>
  <c r="KW9" i="6"/>
  <c r="KW8" i="7"/>
  <c r="KW9" i="7"/>
  <c r="KW8" i="15"/>
  <c r="KW9" i="15"/>
  <c r="JZ8" i="18"/>
  <c r="JZ9" i="18"/>
  <c r="KW8" i="13"/>
  <c r="KW9" i="13"/>
  <c r="KW8" i="12"/>
  <c r="KW9" i="12"/>
  <c r="KW8" i="5"/>
  <c r="KW9" i="5"/>
  <c r="GM8" i="22"/>
  <c r="GM9" i="22"/>
  <c r="KI8" i="19"/>
  <c r="KI9" i="19"/>
  <c r="IJ8" i="21"/>
  <c r="IJ9" i="21"/>
  <c r="II8" i="21"/>
  <c r="II9" i="21"/>
  <c r="KH8" i="19"/>
  <c r="KH9" i="19"/>
  <c r="GL8" i="22"/>
  <c r="GL9" i="22"/>
  <c r="KV8" i="5"/>
  <c r="KV9" i="5"/>
  <c r="KV8" i="12"/>
  <c r="KV9" i="12"/>
  <c r="JY8" i="18"/>
  <c r="JY9" i="18"/>
  <c r="KV8" i="13"/>
  <c r="KV9" i="13"/>
  <c r="KV8" i="15"/>
  <c r="KV9" i="15"/>
  <c r="KV8" i="7"/>
  <c r="KV9" i="7"/>
  <c r="KV8" i="6"/>
  <c r="KV9" i="6"/>
  <c r="KM8" i="3"/>
  <c r="KM9" i="3"/>
  <c r="KV8" i="4"/>
  <c r="KV9" i="4"/>
  <c r="JX8" i="10"/>
  <c r="JX9" i="10"/>
  <c r="KV8" i="2"/>
  <c r="KV9" i="2"/>
  <c r="KU8" i="9"/>
  <c r="KU9" i="9"/>
  <c r="KV8" i="11"/>
  <c r="KV9" i="11"/>
  <c r="IE8" i="8"/>
  <c r="IE9" i="8"/>
  <c r="KV8" i="14"/>
  <c r="KV9" i="14"/>
  <c r="KV8" i="16"/>
  <c r="KV9" i="16"/>
  <c r="KC8" i="20"/>
  <c r="KC9" i="20"/>
  <c r="KB8" i="20"/>
  <c r="KB9" i="20"/>
  <c r="KU8" i="16"/>
  <c r="KU9" i="16"/>
  <c r="KU8" i="14"/>
  <c r="KU9" i="14"/>
  <c r="ID8" i="8"/>
  <c r="ID9" i="8"/>
  <c r="KU8" i="11"/>
  <c r="KU9" i="11"/>
  <c r="KT8" i="9"/>
  <c r="KT9" i="9"/>
  <c r="KU8" i="2"/>
  <c r="KU9" i="2"/>
  <c r="JW8" i="10"/>
  <c r="JW9" i="10"/>
  <c r="KU8" i="4"/>
  <c r="KU9" i="4"/>
  <c r="KL8" i="3"/>
  <c r="KL9" i="3"/>
  <c r="KU8" i="6"/>
  <c r="KU9" i="6"/>
  <c r="KU8" i="7"/>
  <c r="KU9" i="7"/>
  <c r="KU8" i="15"/>
  <c r="KU9" i="15"/>
  <c r="KU8" i="13"/>
  <c r="KU9" i="13"/>
  <c r="JX8" i="18"/>
  <c r="JX9" i="18"/>
  <c r="KU8" i="12"/>
  <c r="KU9" i="12"/>
  <c r="KU8" i="5"/>
  <c r="KU9" i="5"/>
  <c r="GK8" i="22"/>
  <c r="GK9" i="22"/>
  <c r="KG8" i="19"/>
  <c r="KG9" i="19"/>
  <c r="IH8" i="21"/>
  <c r="IH9" i="21"/>
  <c r="IG8" i="21"/>
  <c r="IG9" i="21"/>
  <c r="KF8" i="19"/>
  <c r="KF9" i="19"/>
  <c r="GJ8" i="22"/>
  <c r="GJ9" i="22"/>
  <c r="KT8" i="5"/>
  <c r="KT9" i="5"/>
  <c r="KT8" i="12"/>
  <c r="KT9" i="12"/>
  <c r="JW8" i="18"/>
  <c r="JW9" i="18"/>
  <c r="KT8" i="13"/>
  <c r="KT9" i="13"/>
  <c r="KT8" i="15"/>
  <c r="KT9" i="15"/>
  <c r="KT8" i="7"/>
  <c r="KT9" i="7"/>
  <c r="KT8" i="6"/>
  <c r="KT9" i="6"/>
  <c r="KK8" i="3"/>
  <c r="KK9" i="3"/>
  <c r="KT8" i="4"/>
  <c r="KT9" i="4"/>
  <c r="JV8" i="10"/>
  <c r="JV9" i="10"/>
  <c r="KT8" i="2"/>
  <c r="KT9" i="2"/>
  <c r="KS8" i="9"/>
  <c r="KS9" i="9"/>
  <c r="KT8" i="11"/>
  <c r="KT9" i="11"/>
  <c r="IC8" i="8"/>
  <c r="IC9" i="8"/>
  <c r="KT8" i="14"/>
  <c r="KT9" i="14"/>
  <c r="KT8" i="16"/>
  <c r="KT9" i="16"/>
  <c r="KA8" i="20"/>
  <c r="KA9" i="20"/>
  <c r="JZ8" i="20"/>
  <c r="JZ9" i="20"/>
  <c r="KS8" i="16"/>
  <c r="KS9" i="16"/>
  <c r="KS8" i="14"/>
  <c r="KS9" i="14"/>
  <c r="IB8" i="8"/>
  <c r="IB9" i="8"/>
  <c r="KS8" i="11"/>
  <c r="KS9" i="11"/>
  <c r="KR8" i="9"/>
  <c r="KR9" i="9"/>
  <c r="KS8" i="2"/>
  <c r="KS9" i="2"/>
  <c r="JU8" i="10"/>
  <c r="JU9" i="10"/>
  <c r="KS8" i="4"/>
  <c r="KS9" i="4"/>
  <c r="KJ8" i="3"/>
  <c r="KJ9" i="3"/>
  <c r="KS8" i="6"/>
  <c r="KS9" i="6"/>
  <c r="KS8" i="7"/>
  <c r="KS9" i="7"/>
  <c r="KS8" i="15"/>
  <c r="KS9" i="15"/>
  <c r="KS8" i="13"/>
  <c r="KS9" i="13"/>
  <c r="JV8" i="18"/>
  <c r="JV9" i="18"/>
  <c r="KS8" i="12"/>
  <c r="KS9" i="12"/>
  <c r="KS8" i="5"/>
  <c r="KS9" i="5"/>
  <c r="GI8" i="22"/>
  <c r="GI9" i="22"/>
  <c r="KE8" i="19"/>
  <c r="KE9" i="19"/>
  <c r="IF8" i="21"/>
  <c r="IF9" i="21"/>
  <c r="IE8" i="21"/>
  <c r="IE9" i="21"/>
  <c r="KD8" i="19"/>
  <c r="KD9" i="19"/>
  <c r="GH8" i="22"/>
  <c r="GH9" i="22"/>
  <c r="KR8" i="5"/>
  <c r="KR9" i="5"/>
  <c r="KR8" i="12"/>
  <c r="KR9" i="12"/>
  <c r="JU8" i="18"/>
  <c r="JU9" i="18"/>
  <c r="KR8" i="13"/>
  <c r="KR9" i="13"/>
  <c r="KR8" i="15"/>
  <c r="KR9" i="15"/>
  <c r="KR8" i="7"/>
  <c r="KR9" i="7"/>
  <c r="KR8" i="6"/>
  <c r="KR9" i="6"/>
  <c r="KI8" i="3"/>
  <c r="KI9" i="3"/>
  <c r="KR8" i="4"/>
  <c r="KR9" i="4"/>
  <c r="JT8" i="10"/>
  <c r="JT9" i="10"/>
  <c r="KR8" i="2"/>
  <c r="KR9" i="2"/>
  <c r="KQ8" i="9"/>
  <c r="KQ9" i="9"/>
  <c r="KR8" i="11"/>
  <c r="KR9" i="11"/>
  <c r="IA8" i="8"/>
  <c r="IA9" i="8"/>
  <c r="KR8" i="14"/>
  <c r="KR9" i="14"/>
  <c r="KR8" i="16"/>
  <c r="KR9" i="16"/>
  <c r="JY8" i="20"/>
  <c r="JY9" i="20"/>
  <c r="JX8" i="20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<sst xmlns="http://schemas.openxmlformats.org/spreadsheetml/2006/main" count="360" uniqueCount="96">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</sst>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  <c:pt idx="249">
                  <c:v>-632876.2400000003</c:v>
                </c:pt>
                <c:pt idx="250">
                  <c:v>-637463.8200000002</c:v>
                </c:pt>
                <c:pt idx="251">
                  <c:v>-637587.9500000003</c:v>
                </c:pt>
                <c:pt idx="252">
                  <c:v>-652769.5300000002</c:v>
                </c:pt>
                <c:pt idx="253">
                  <c:v>-657960.4300000002</c:v>
                </c:pt>
                <c:pt idx="254">
                  <c:v>-645406.7400000003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30312"/>
        <c:axId val="2133746648"/>
      </c:lineChart>
      <c:catAx>
        <c:axId val="-212163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tickLblSkip val="2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中国石化!$GS$7:$ND$7</c:f>
              <c:numCache>
                <c:formatCode>#,##0.00;[Red]#,##0.00</c:formatCode>
                <c:ptCount val="16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99128"/>
        <c:axId val="-2082866920"/>
      </c:lineChart>
      <c:catAx>
        <c:axId val="213409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66920"/>
        <c:crosses val="autoZero"/>
        <c:auto val="1"/>
        <c:lblAlgn val="ctr"/>
        <c:lblOffset val="100"/>
        <c:noMultiLvlLbl val="0"/>
      </c:catAx>
      <c:valAx>
        <c:axId val="-208286692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09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62440"/>
        <c:axId val="-2028048360"/>
      </c:lineChart>
      <c:catAx>
        <c:axId val="-208266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48360"/>
        <c:crosses val="autoZero"/>
        <c:auto val="1"/>
        <c:lblAlgn val="ctr"/>
        <c:lblOffset val="100"/>
        <c:noMultiLvlLbl val="0"/>
      </c:catAx>
      <c:valAx>
        <c:axId val="-202804836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6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  <c:pt idx="314">
                  <c:v>-61294.9000000001</c:v>
                </c:pt>
                <c:pt idx="315">
                  <c:v>-64809.6900000001</c:v>
                </c:pt>
                <c:pt idx="316">
                  <c:v>-63911.74000000011</c:v>
                </c:pt>
                <c:pt idx="317">
                  <c:v>-66824.3900000001</c:v>
                </c:pt>
                <c:pt idx="318">
                  <c:v>-70521.49000000011</c:v>
                </c:pt>
                <c:pt idx="319">
                  <c:v>-75729.34000000011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52232"/>
        <c:axId val="2132949864"/>
      </c:lineChart>
      <c:catAx>
        <c:axId val="-210745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49864"/>
        <c:crosses val="autoZero"/>
        <c:auto val="1"/>
        <c:lblAlgn val="ctr"/>
        <c:lblOffset val="100"/>
        <c:noMultiLvlLbl val="0"/>
      </c:catAx>
      <c:valAx>
        <c:axId val="213294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  <c:pt idx="111">
                  <c:v>7.3</c:v>
                </c:pt>
                <c:pt idx="112">
                  <c:v>7.43</c:v>
                </c:pt>
                <c:pt idx="113">
                  <c:v>7.27</c:v>
                </c:pt>
                <c:pt idx="114">
                  <c:v>7.11</c:v>
                </c:pt>
                <c:pt idx="115">
                  <c:v>6.94</c:v>
                </c:pt>
                <c:pt idx="116">
                  <c:v>6.84</c:v>
                </c:pt>
                <c:pt idx="117">
                  <c:v>6.85</c:v>
                </c:pt>
                <c:pt idx="118">
                  <c:v>6.7</c:v>
                </c:pt>
                <c:pt idx="119">
                  <c:v>6.72</c:v>
                </c:pt>
                <c:pt idx="120">
                  <c:v>6.84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738136"/>
        <c:axId val="-2027735080"/>
      </c:lineChart>
      <c:catAx>
        <c:axId val="-202773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35080"/>
        <c:crosses val="autoZero"/>
        <c:auto val="1"/>
        <c:lblAlgn val="ctr"/>
        <c:lblOffset val="100"/>
        <c:noMultiLvlLbl val="0"/>
      </c:catAx>
      <c:valAx>
        <c:axId val="-202773508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3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88184"/>
        <c:axId val="-2104017416"/>
      </c:lineChart>
      <c:catAx>
        <c:axId val="-210738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17416"/>
        <c:crosses val="autoZero"/>
        <c:auto val="1"/>
        <c:lblAlgn val="ctr"/>
        <c:lblOffset val="100"/>
        <c:noMultiLvlLbl val="0"/>
      </c:catAx>
      <c:valAx>
        <c:axId val="-210401741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38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  <c:pt idx="314">
                  <c:v>-31715.64000000007</c:v>
                </c:pt>
                <c:pt idx="315">
                  <c:v>-33178.92000000007</c:v>
                </c:pt>
                <c:pt idx="316">
                  <c:v>-33636.15000000007</c:v>
                </c:pt>
                <c:pt idx="317">
                  <c:v>-35354.62000000008</c:v>
                </c:pt>
                <c:pt idx="318">
                  <c:v>-34256.07000000007</c:v>
                </c:pt>
                <c:pt idx="319">
                  <c:v>-32251.78000000007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52504"/>
        <c:axId val="-2124312616"/>
      </c:lineChart>
      <c:catAx>
        <c:axId val="-202895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12616"/>
        <c:crosses val="autoZero"/>
        <c:auto val="1"/>
        <c:lblAlgn val="ctr"/>
        <c:lblOffset val="100"/>
        <c:noMultiLvlLbl val="0"/>
      </c:catAx>
      <c:valAx>
        <c:axId val="-212431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95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35640"/>
        <c:axId val="2134314088"/>
      </c:lineChart>
      <c:catAx>
        <c:axId val="-203853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4088"/>
        <c:crosses val="autoZero"/>
        <c:auto val="1"/>
        <c:lblAlgn val="ctr"/>
        <c:lblOffset val="100"/>
        <c:noMultiLvlLbl val="0"/>
      </c:catAx>
      <c:valAx>
        <c:axId val="2134314088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3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616936"/>
        <c:axId val="2064500056"/>
      </c:lineChart>
      <c:catAx>
        <c:axId val="-202761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500056"/>
        <c:crosses val="autoZero"/>
        <c:auto val="1"/>
        <c:lblAlgn val="ctr"/>
        <c:lblOffset val="100"/>
        <c:noMultiLvlLbl val="0"/>
      </c:catAx>
      <c:valAx>
        <c:axId val="20645000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1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  <c:pt idx="314">
                  <c:v>-73792.87</c:v>
                </c:pt>
                <c:pt idx="315">
                  <c:v>-68797.53000000001</c:v>
                </c:pt>
                <c:pt idx="316">
                  <c:v>-70834.99000000002</c:v>
                </c:pt>
                <c:pt idx="317">
                  <c:v>-76100.43000000002</c:v>
                </c:pt>
                <c:pt idx="318">
                  <c:v>-77057.55000000001</c:v>
                </c:pt>
                <c:pt idx="319">
                  <c:v>-69665.74000000002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299432"/>
        <c:axId val="-2028774792"/>
      </c:lineChart>
      <c:catAx>
        <c:axId val="213429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74792"/>
        <c:crosses val="autoZero"/>
        <c:auto val="1"/>
        <c:lblAlgn val="ctr"/>
        <c:lblOffset val="100"/>
        <c:noMultiLvlLbl val="0"/>
      </c:catAx>
      <c:valAx>
        <c:axId val="-2028774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29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011432"/>
        <c:axId val="-2085324472"/>
      </c:lineChart>
      <c:catAx>
        <c:axId val="-205301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24472"/>
        <c:crosses val="autoZero"/>
        <c:auto val="1"/>
        <c:lblAlgn val="ctr"/>
        <c:lblOffset val="100"/>
        <c:noMultiLvlLbl val="0"/>
      </c:catAx>
      <c:valAx>
        <c:axId val="-20853244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  <c:pt idx="249">
                  <c:v>40.02</c:v>
                </c:pt>
                <c:pt idx="250">
                  <c:v>39.66</c:v>
                </c:pt>
                <c:pt idx="251">
                  <c:v>40.02</c:v>
                </c:pt>
                <c:pt idx="252">
                  <c:v>38.8</c:v>
                </c:pt>
                <c:pt idx="253">
                  <c:v>38.69</c:v>
                </c:pt>
                <c:pt idx="254">
                  <c:v>40.83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62280"/>
        <c:axId val="-2039427080"/>
      </c:lineChart>
      <c:catAx>
        <c:axId val="21341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27080"/>
        <c:crosses val="autoZero"/>
        <c:auto val="1"/>
        <c:lblAlgn val="ctr"/>
        <c:lblOffset val="100"/>
        <c:tickLblSkip val="2"/>
        <c:noMultiLvlLbl val="0"/>
      </c:catAx>
      <c:valAx>
        <c:axId val="-2039427080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6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  <c:pt idx="283">
                  <c:v>-54002.26000000002</c:v>
                </c:pt>
                <c:pt idx="284">
                  <c:v>-53741.45000000002</c:v>
                </c:pt>
                <c:pt idx="285">
                  <c:v>-53937.26000000002</c:v>
                </c:pt>
                <c:pt idx="286">
                  <c:v>-54313.74000000003</c:v>
                </c:pt>
                <c:pt idx="287">
                  <c:v>-55343.34000000002</c:v>
                </c:pt>
                <c:pt idx="288">
                  <c:v>-54249.08000000002</c:v>
                </c:pt>
                <c:pt idx="289">
                  <c:v>-53772.74000000003</c:v>
                </c:pt>
                <c:pt idx="290">
                  <c:v>-54420.52000000003</c:v>
                </c:pt>
                <c:pt idx="291">
                  <c:v>-54215.27000000003</c:v>
                </c:pt>
                <c:pt idx="292">
                  <c:v>-54745.61000000002</c:v>
                </c:pt>
                <c:pt idx="293">
                  <c:v>-54823.05000000002</c:v>
                </c:pt>
                <c:pt idx="294">
                  <c:v>-55015.39000000002</c:v>
                </c:pt>
                <c:pt idx="295">
                  <c:v>-55866.88000000002</c:v>
                </c:pt>
                <c:pt idx="296">
                  <c:v>-56281.16000000002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67960"/>
        <c:axId val="2046241576"/>
      </c:lineChart>
      <c:catAx>
        <c:axId val="-203926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241576"/>
        <c:crosses val="autoZero"/>
        <c:auto val="1"/>
        <c:lblAlgn val="ctr"/>
        <c:lblOffset val="100"/>
        <c:noMultiLvlLbl val="0"/>
      </c:catAx>
      <c:valAx>
        <c:axId val="204624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6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37704"/>
        <c:axId val="-2083170120"/>
      </c:lineChart>
      <c:catAx>
        <c:axId val="-203933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70120"/>
        <c:crosses val="autoZero"/>
        <c:auto val="1"/>
        <c:lblAlgn val="ctr"/>
        <c:lblOffset val="100"/>
        <c:noMultiLvlLbl val="0"/>
      </c:catAx>
      <c:valAx>
        <c:axId val="-208317012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33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  <c:pt idx="148">
                  <c:v>1689.060000000034</c:v>
                </c:pt>
                <c:pt idx="149">
                  <c:v>-1028.519999999966</c:v>
                </c:pt>
                <c:pt idx="150">
                  <c:v>-9894.019999999966</c:v>
                </c:pt>
                <c:pt idx="151">
                  <c:v>-23725.07999999997</c:v>
                </c:pt>
                <c:pt idx="152">
                  <c:v>-26546.85999999996</c:v>
                </c:pt>
                <c:pt idx="153">
                  <c:v>-29506.13999999996</c:v>
                </c:pt>
                <c:pt idx="154">
                  <c:v>-26546.54999999996</c:v>
                </c:pt>
                <c:pt idx="155">
                  <c:v>-32282.33999999996</c:v>
                </c:pt>
                <c:pt idx="156">
                  <c:v>-33075.06999999996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668760"/>
        <c:axId val="-2027313464"/>
      </c:lineChart>
      <c:catAx>
        <c:axId val="-202766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13464"/>
        <c:crosses val="autoZero"/>
        <c:auto val="1"/>
        <c:lblAlgn val="ctr"/>
        <c:lblOffset val="100"/>
        <c:noMultiLvlLbl val="0"/>
      </c:catAx>
      <c:valAx>
        <c:axId val="-20273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6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7.0</c:v>
                </c:pt>
                <c:pt idx="152">
                  <c:v>6.769999999999999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916904"/>
        <c:axId val="-2027718616"/>
      </c:lineChart>
      <c:catAx>
        <c:axId val="-202691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18616"/>
        <c:crosses val="autoZero"/>
        <c:auto val="1"/>
        <c:lblAlgn val="ctr"/>
        <c:lblOffset val="100"/>
        <c:noMultiLvlLbl val="0"/>
      </c:catAx>
      <c:valAx>
        <c:axId val="-2027718616"/>
        <c:scaling>
          <c:orientation val="minMax"/>
          <c:min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91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  <c:pt idx="306">
                  <c:v>-197031.6199999999</c:v>
                </c:pt>
                <c:pt idx="307">
                  <c:v>-198597.6299999999</c:v>
                </c:pt>
                <c:pt idx="308">
                  <c:v>-198922.9699999999</c:v>
                </c:pt>
                <c:pt idx="309">
                  <c:v>-199907.1799999999</c:v>
                </c:pt>
                <c:pt idx="310">
                  <c:v>-203561.6499999999</c:v>
                </c:pt>
                <c:pt idx="311">
                  <c:v>-205072.0499999999</c:v>
                </c:pt>
                <c:pt idx="312">
                  <c:v>-195205.7899999999</c:v>
                </c:pt>
                <c:pt idx="313">
                  <c:v>-197801.3699999999</c:v>
                </c:pt>
                <c:pt idx="314">
                  <c:v>-197149.8699999999</c:v>
                </c:pt>
                <c:pt idx="315">
                  <c:v>-199339.1099999999</c:v>
                </c:pt>
                <c:pt idx="316">
                  <c:v>-200763.18</c:v>
                </c:pt>
                <c:pt idx="317">
                  <c:v>-200822.4399999999</c:v>
                </c:pt>
                <c:pt idx="318">
                  <c:v>-202903.22</c:v>
                </c:pt>
                <c:pt idx="319">
                  <c:v>-197942.1399999999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94200"/>
        <c:axId val="-2107000248"/>
      </c:lineChart>
      <c:catAx>
        <c:axId val="-210609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00248"/>
        <c:crosses val="autoZero"/>
        <c:auto val="1"/>
        <c:lblAlgn val="ctr"/>
        <c:lblOffset val="100"/>
        <c:noMultiLvlLbl val="0"/>
      </c:catAx>
      <c:valAx>
        <c:axId val="-2107000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9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9.04</c:v>
                </c:pt>
                <c:pt idx="307">
                  <c:v>9.11</c:v>
                </c:pt>
                <c:pt idx="308">
                  <c:v>9.140000000000001</c:v>
                </c:pt>
                <c:pt idx="309">
                  <c:v>9.140000000000001</c:v>
                </c:pt>
                <c:pt idx="310">
                  <c:v>8.79</c:v>
                </c:pt>
                <c:pt idx="311">
                  <c:v>8.82</c:v>
                </c:pt>
                <c:pt idx="312">
                  <c:v>9.7</c:v>
                </c:pt>
                <c:pt idx="313">
                  <c:v>9.54</c:v>
                </c:pt>
                <c:pt idx="314">
                  <c:v>9.64</c:v>
                </c:pt>
                <c:pt idx="315">
                  <c:v>9.5</c:v>
                </c:pt>
                <c:pt idx="316">
                  <c:v>9.45</c:v>
                </c:pt>
                <c:pt idx="317">
                  <c:v>9.41</c:v>
                </c:pt>
                <c:pt idx="318">
                  <c:v>9.5</c:v>
                </c:pt>
                <c:pt idx="319">
                  <c:v>10.0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84360"/>
        <c:axId val="-2123534568"/>
      </c:lineChart>
      <c:catAx>
        <c:axId val="-203888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34568"/>
        <c:crosses val="autoZero"/>
        <c:auto val="1"/>
        <c:lblAlgn val="ctr"/>
        <c:lblOffset val="100"/>
        <c:noMultiLvlLbl val="0"/>
      </c:catAx>
      <c:valAx>
        <c:axId val="-212353456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8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  <c:pt idx="306">
                  <c:v>-37161.20999999997</c:v>
                </c:pt>
                <c:pt idx="307">
                  <c:v>-37260.99999999997</c:v>
                </c:pt>
                <c:pt idx="308">
                  <c:v>-37016.43999999998</c:v>
                </c:pt>
                <c:pt idx="309">
                  <c:v>-37380.48999999998</c:v>
                </c:pt>
                <c:pt idx="310">
                  <c:v>-36913.97999999998</c:v>
                </c:pt>
                <c:pt idx="311">
                  <c:v>-36920.64999999997</c:v>
                </c:pt>
                <c:pt idx="312">
                  <c:v>-36566.50999999998</c:v>
                </c:pt>
                <c:pt idx="313">
                  <c:v>-36992.44999999998</c:v>
                </c:pt>
                <c:pt idx="314">
                  <c:v>-37238.69999999998</c:v>
                </c:pt>
                <c:pt idx="315">
                  <c:v>-37490.22999999998</c:v>
                </c:pt>
                <c:pt idx="316">
                  <c:v>-37419.25999999998</c:v>
                </c:pt>
                <c:pt idx="317">
                  <c:v>-37426.96999999997</c:v>
                </c:pt>
                <c:pt idx="318">
                  <c:v>-37817.67999999997</c:v>
                </c:pt>
                <c:pt idx="319">
                  <c:v>-37784.77999999997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623528"/>
        <c:axId val="-2027588488"/>
      </c:lineChart>
      <c:catAx>
        <c:axId val="-202762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88488"/>
        <c:crosses val="autoZero"/>
        <c:auto val="1"/>
        <c:lblAlgn val="ctr"/>
        <c:lblOffset val="100"/>
        <c:noMultiLvlLbl val="0"/>
      </c:catAx>
      <c:valAx>
        <c:axId val="-2027588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2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936200"/>
        <c:axId val="-2026277448"/>
      </c:lineChart>
      <c:catAx>
        <c:axId val="-210393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77448"/>
        <c:crosses val="autoZero"/>
        <c:auto val="1"/>
        <c:lblAlgn val="ctr"/>
        <c:lblOffset val="100"/>
        <c:noMultiLvlLbl val="0"/>
      </c:catAx>
      <c:valAx>
        <c:axId val="-202627744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3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  <c:pt idx="297">
                  <c:v>-314870.1299999999</c:v>
                </c:pt>
                <c:pt idx="298">
                  <c:v>-316237.1399999999</c:v>
                </c:pt>
                <c:pt idx="299">
                  <c:v>-318128.2599999999</c:v>
                </c:pt>
                <c:pt idx="300">
                  <c:v>-318362.8699999999</c:v>
                </c:pt>
                <c:pt idx="301">
                  <c:v>-321007.6299999999</c:v>
                </c:pt>
                <c:pt idx="302">
                  <c:v>-326649.6499999999</c:v>
                </c:pt>
                <c:pt idx="303">
                  <c:v>-327166.6799999999</c:v>
                </c:pt>
                <c:pt idx="304">
                  <c:v>-330660.24</c:v>
                </c:pt>
                <c:pt idx="305">
                  <c:v>-331446.92</c:v>
                </c:pt>
                <c:pt idx="306">
                  <c:v>-332755.1199999999</c:v>
                </c:pt>
                <c:pt idx="307">
                  <c:v>-332731.0699999999</c:v>
                </c:pt>
                <c:pt idx="308">
                  <c:v>-335295.3</c:v>
                </c:pt>
                <c:pt idx="309">
                  <c:v>-343955.3099999999</c:v>
                </c:pt>
                <c:pt idx="310">
                  <c:v>-343683.6299999999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82520"/>
        <c:axId val="2132877400"/>
      </c:lineChart>
      <c:catAx>
        <c:axId val="-210628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77400"/>
        <c:crosses val="autoZero"/>
        <c:auto val="1"/>
        <c:lblAlgn val="ctr"/>
        <c:lblOffset val="100"/>
        <c:noMultiLvlLbl val="0"/>
      </c:catAx>
      <c:valAx>
        <c:axId val="213287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28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73352"/>
        <c:axId val="-2105717176"/>
      </c:lineChart>
      <c:catAx>
        <c:axId val="-205257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17176"/>
        <c:crosses val="autoZero"/>
        <c:auto val="1"/>
        <c:lblAlgn val="ctr"/>
        <c:lblOffset val="100"/>
        <c:noMultiLvlLbl val="0"/>
      </c:catAx>
      <c:valAx>
        <c:axId val="-210571717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57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  <c:pt idx="300">
                  <c:v>527548.0899999999</c:v>
                </c:pt>
                <c:pt idx="301">
                  <c:v>527521.8699999999</c:v>
                </c:pt>
                <c:pt idx="302">
                  <c:v>527694.5799999998</c:v>
                </c:pt>
                <c:pt idx="303">
                  <c:v>527921.2199999999</c:v>
                </c:pt>
                <c:pt idx="304">
                  <c:v>528794.9299999998</c:v>
                </c:pt>
                <c:pt idx="305">
                  <c:v>529112.4999999998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37864"/>
        <c:axId val="-2026707144"/>
      </c:lineChart>
      <c:catAx>
        <c:axId val="-210353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07144"/>
        <c:crosses val="autoZero"/>
        <c:auto val="1"/>
        <c:lblAlgn val="ctr"/>
        <c:lblOffset val="100"/>
        <c:noMultiLvlLbl val="0"/>
      </c:catAx>
      <c:valAx>
        <c:axId val="-202670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3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  <c:pt idx="306">
                  <c:v>-110173.27</c:v>
                </c:pt>
                <c:pt idx="307">
                  <c:v>-110849.43</c:v>
                </c:pt>
                <c:pt idx="308">
                  <c:v>-110855.71</c:v>
                </c:pt>
                <c:pt idx="309">
                  <c:v>-109834.48</c:v>
                </c:pt>
                <c:pt idx="310">
                  <c:v>-112933.53</c:v>
                </c:pt>
                <c:pt idx="311">
                  <c:v>-113950.21</c:v>
                </c:pt>
                <c:pt idx="312">
                  <c:v>-114179.29</c:v>
                </c:pt>
                <c:pt idx="313">
                  <c:v>-116639.61</c:v>
                </c:pt>
                <c:pt idx="314">
                  <c:v>-116908.9</c:v>
                </c:pt>
                <c:pt idx="315">
                  <c:v>-116842.05</c:v>
                </c:pt>
                <c:pt idx="316">
                  <c:v>-116919.21</c:v>
                </c:pt>
                <c:pt idx="317">
                  <c:v>-117888.21</c:v>
                </c:pt>
                <c:pt idx="318">
                  <c:v>-117257.94</c:v>
                </c:pt>
                <c:pt idx="319">
                  <c:v>-116260.67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862392"/>
        <c:axId val="2134047608"/>
      </c:lineChart>
      <c:catAx>
        <c:axId val="-202886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47608"/>
        <c:crosses val="autoZero"/>
        <c:auto val="1"/>
        <c:lblAlgn val="ctr"/>
        <c:lblOffset val="100"/>
        <c:noMultiLvlLbl val="0"/>
      </c:catAx>
      <c:valAx>
        <c:axId val="2134047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6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4.0</c:v>
                </c:pt>
                <c:pt idx="309">
                  <c:v>4.23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33400"/>
        <c:axId val="-2104135736"/>
      </c:lineChart>
      <c:catAx>
        <c:axId val="-210423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35736"/>
        <c:crosses val="autoZero"/>
        <c:auto val="1"/>
        <c:lblAlgn val="ctr"/>
        <c:lblOffset val="100"/>
        <c:noMultiLvlLbl val="0"/>
      </c:catAx>
      <c:valAx>
        <c:axId val="-210413573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23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  <c:pt idx="282">
                  <c:v>-13685.82</c:v>
                </c:pt>
                <c:pt idx="283">
                  <c:v>-14705.87</c:v>
                </c:pt>
                <c:pt idx="284">
                  <c:v>-14244.14</c:v>
                </c:pt>
                <c:pt idx="285">
                  <c:v>-14640.74</c:v>
                </c:pt>
                <c:pt idx="286">
                  <c:v>-15166.3</c:v>
                </c:pt>
                <c:pt idx="287">
                  <c:v>-14766.03</c:v>
                </c:pt>
                <c:pt idx="288">
                  <c:v>-14689.85</c:v>
                </c:pt>
                <c:pt idx="289">
                  <c:v>-16232.66</c:v>
                </c:pt>
                <c:pt idx="290">
                  <c:v>-16038.03</c:v>
                </c:pt>
                <c:pt idx="291">
                  <c:v>-16283.29</c:v>
                </c:pt>
                <c:pt idx="292">
                  <c:v>-16084.96</c:v>
                </c:pt>
                <c:pt idx="293">
                  <c:v>-16543.8</c:v>
                </c:pt>
                <c:pt idx="294">
                  <c:v>-16755.71</c:v>
                </c:pt>
                <c:pt idx="295">
                  <c:v>-16404.44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81384"/>
        <c:axId val="-2028626952"/>
      </c:lineChart>
      <c:catAx>
        <c:axId val="-210258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26952"/>
        <c:crosses val="autoZero"/>
        <c:auto val="1"/>
        <c:lblAlgn val="ctr"/>
        <c:lblOffset val="100"/>
        <c:noMultiLvlLbl val="0"/>
      </c:catAx>
      <c:valAx>
        <c:axId val="-202862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8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16952"/>
        <c:axId val="-2052124920"/>
      </c:lineChart>
      <c:catAx>
        <c:axId val="-208551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24920"/>
        <c:crosses val="autoZero"/>
        <c:auto val="1"/>
        <c:lblAlgn val="ctr"/>
        <c:lblOffset val="100"/>
        <c:noMultiLvlLbl val="0"/>
      </c:catAx>
      <c:valAx>
        <c:axId val="-2052124920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51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24712"/>
        <c:axId val="-2027743192"/>
      </c:lineChart>
      <c:catAx>
        <c:axId val="-202752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43192"/>
        <c:crosses val="autoZero"/>
        <c:auto val="1"/>
        <c:lblAlgn val="ctr"/>
        <c:lblOffset val="100"/>
        <c:noMultiLvlLbl val="0"/>
      </c:catAx>
      <c:valAx>
        <c:axId val="-202774319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2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  <c:pt idx="306">
                  <c:v>-86732.06000000008</c:v>
                </c:pt>
                <c:pt idx="307">
                  <c:v>-85690.1300000001</c:v>
                </c:pt>
                <c:pt idx="308">
                  <c:v>-85506.7900000001</c:v>
                </c:pt>
                <c:pt idx="309">
                  <c:v>-85648.5400000001</c:v>
                </c:pt>
                <c:pt idx="310">
                  <c:v>-85852.72000000009</c:v>
                </c:pt>
                <c:pt idx="311">
                  <c:v>-86073.6600000001</c:v>
                </c:pt>
                <c:pt idx="312">
                  <c:v>-86039.45000000008</c:v>
                </c:pt>
                <c:pt idx="313">
                  <c:v>-86331.32000000007</c:v>
                </c:pt>
                <c:pt idx="314">
                  <c:v>-86206.62000000008</c:v>
                </c:pt>
                <c:pt idx="315">
                  <c:v>-86254.92000000009</c:v>
                </c:pt>
                <c:pt idx="316">
                  <c:v>-86509.86000000009</c:v>
                </c:pt>
                <c:pt idx="317">
                  <c:v>-86571.97000000009</c:v>
                </c:pt>
                <c:pt idx="318">
                  <c:v>-86557.59000000008</c:v>
                </c:pt>
                <c:pt idx="319">
                  <c:v>-86365.53000000009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941560"/>
        <c:axId val="-2104462104"/>
      </c:lineChart>
      <c:catAx>
        <c:axId val="-202594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462104"/>
        <c:crosses val="autoZero"/>
        <c:auto val="1"/>
        <c:lblAlgn val="ctr"/>
        <c:lblOffset val="100"/>
        <c:noMultiLvlLbl val="0"/>
      </c:catAx>
      <c:valAx>
        <c:axId val="-210446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4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</c:v>
                </c:pt>
                <c:pt idx="308">
                  <c:v>2.49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2.3</c:v>
                </c:pt>
                <c:pt idx="318">
                  <c:v>2.34</c:v>
                </c:pt>
                <c:pt idx="319">
                  <c:v>2.4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65064"/>
        <c:axId val="-2052357256"/>
      </c:lineChart>
      <c:catAx>
        <c:axId val="-205266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57256"/>
        <c:crosses val="autoZero"/>
        <c:auto val="1"/>
        <c:lblAlgn val="ctr"/>
        <c:lblOffset val="100"/>
        <c:noMultiLvlLbl val="0"/>
      </c:catAx>
      <c:valAx>
        <c:axId val="-205235725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66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  <c:pt idx="309">
                  <c:v>-57495.86</c:v>
                </c:pt>
                <c:pt idx="310">
                  <c:v>-57307.88</c:v>
                </c:pt>
                <c:pt idx="311">
                  <c:v>-57605.71999999998</c:v>
                </c:pt>
                <c:pt idx="312">
                  <c:v>-58749.25999999998</c:v>
                </c:pt>
                <c:pt idx="313">
                  <c:v>-58835.11999999998</c:v>
                </c:pt>
                <c:pt idx="314">
                  <c:v>-58952.68999999998</c:v>
                </c:pt>
                <c:pt idx="315">
                  <c:v>-58736.47999999998</c:v>
                </c:pt>
                <c:pt idx="316">
                  <c:v>-59457.63</c:v>
                </c:pt>
                <c:pt idx="317">
                  <c:v>-59706.81</c:v>
                </c:pt>
                <c:pt idx="318">
                  <c:v>-59506.38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50200"/>
        <c:axId val="-2026585592"/>
      </c:lineChart>
      <c:catAx>
        <c:axId val="-210605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85592"/>
        <c:crosses val="autoZero"/>
        <c:auto val="1"/>
        <c:lblAlgn val="ctr"/>
        <c:lblOffset val="100"/>
        <c:noMultiLvlLbl val="0"/>
      </c:catAx>
      <c:valAx>
        <c:axId val="-2026585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5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93480"/>
        <c:axId val="2140884104"/>
      </c:lineChart>
      <c:catAx>
        <c:axId val="-20283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884104"/>
        <c:crosses val="autoZero"/>
        <c:auto val="1"/>
        <c:lblAlgn val="ctr"/>
        <c:lblOffset val="100"/>
        <c:noMultiLvlLbl val="0"/>
      </c:catAx>
      <c:valAx>
        <c:axId val="21408841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3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  <c:pt idx="306">
                  <c:v>-114047.29</c:v>
                </c:pt>
                <c:pt idx="307">
                  <c:v>-114164.88</c:v>
                </c:pt>
                <c:pt idx="308">
                  <c:v>-115861.15</c:v>
                </c:pt>
                <c:pt idx="309">
                  <c:v>-116332.27</c:v>
                </c:pt>
                <c:pt idx="310">
                  <c:v>-118723.86</c:v>
                </c:pt>
                <c:pt idx="311">
                  <c:v>-120052.74</c:v>
                </c:pt>
                <c:pt idx="312">
                  <c:v>-121691.99</c:v>
                </c:pt>
                <c:pt idx="313">
                  <c:v>-124018.24</c:v>
                </c:pt>
                <c:pt idx="314">
                  <c:v>-124460.66</c:v>
                </c:pt>
                <c:pt idx="315">
                  <c:v>-125216.3</c:v>
                </c:pt>
                <c:pt idx="316">
                  <c:v>-125477.88</c:v>
                </c:pt>
                <c:pt idx="317">
                  <c:v>-126011.28</c:v>
                </c:pt>
                <c:pt idx="318">
                  <c:v>-126301.89</c:v>
                </c:pt>
                <c:pt idx="319">
                  <c:v>-127436.45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04456"/>
        <c:axId val="-2103511000"/>
      </c:lineChart>
      <c:catAx>
        <c:axId val="213280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11000"/>
        <c:crosses val="autoZero"/>
        <c:auto val="1"/>
        <c:lblAlgn val="ctr"/>
        <c:lblOffset val="100"/>
        <c:noMultiLvlLbl val="0"/>
      </c:catAx>
      <c:valAx>
        <c:axId val="-2103511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0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557.0</c:v>
                </c:pt>
                <c:pt idx="303">
                  <c:v>551.6</c:v>
                </c:pt>
                <c:pt idx="304">
                  <c:v>565.0</c:v>
                </c:pt>
                <c:pt idx="305">
                  <c:v>601.2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50712"/>
        <c:axId val="-2105730312"/>
      </c:lineChart>
      <c:catAx>
        <c:axId val="-210755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30312"/>
        <c:crosses val="autoZero"/>
        <c:auto val="1"/>
        <c:lblAlgn val="ctr"/>
        <c:lblOffset val="100"/>
        <c:noMultiLvlLbl val="0"/>
      </c:catAx>
      <c:valAx>
        <c:axId val="-210573031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55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16040"/>
        <c:axId val="-2028861240"/>
      </c:lineChart>
      <c:catAx>
        <c:axId val="213441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61240"/>
        <c:crosses val="autoZero"/>
        <c:auto val="1"/>
        <c:lblAlgn val="ctr"/>
        <c:lblOffset val="100"/>
        <c:noMultiLvlLbl val="0"/>
      </c:catAx>
      <c:valAx>
        <c:axId val="-20288612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41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  <c:pt idx="237">
                  <c:v>-202084.8499999999</c:v>
                </c:pt>
                <c:pt idx="238">
                  <c:v>-202210.9399999999</c:v>
                </c:pt>
                <c:pt idx="239">
                  <c:v>-200545.8199999999</c:v>
                </c:pt>
                <c:pt idx="240">
                  <c:v>-201745.0699999999</c:v>
                </c:pt>
                <c:pt idx="241">
                  <c:v>-201705.8099999999</c:v>
                </c:pt>
                <c:pt idx="242">
                  <c:v>-201919.5699999999</c:v>
                </c:pt>
                <c:pt idx="243">
                  <c:v>-203080.11</c:v>
                </c:pt>
                <c:pt idx="244">
                  <c:v>-206293.96</c:v>
                </c:pt>
                <c:pt idx="245">
                  <c:v>-206893.31</c:v>
                </c:pt>
                <c:pt idx="246">
                  <c:v>-206464.3</c:v>
                </c:pt>
                <c:pt idx="247">
                  <c:v>-206917.5699999999</c:v>
                </c:pt>
                <c:pt idx="248">
                  <c:v>-207752.55</c:v>
                </c:pt>
                <c:pt idx="249">
                  <c:v>-208587.53</c:v>
                </c:pt>
                <c:pt idx="250">
                  <c:v>-207758.38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33400"/>
        <c:axId val="-2052130680"/>
      </c:lineChart>
      <c:catAx>
        <c:axId val="-205213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30680"/>
        <c:crosses val="autoZero"/>
        <c:auto val="1"/>
        <c:lblAlgn val="ctr"/>
        <c:lblOffset val="100"/>
        <c:noMultiLvlLbl val="0"/>
      </c:catAx>
      <c:valAx>
        <c:axId val="-2052130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3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22120"/>
        <c:axId val="-2028370472"/>
      </c:lineChart>
      <c:catAx>
        <c:axId val="-208312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0472"/>
        <c:crosses val="autoZero"/>
        <c:auto val="1"/>
        <c:lblAlgn val="ctr"/>
        <c:lblOffset val="100"/>
        <c:noMultiLvlLbl val="0"/>
      </c:catAx>
      <c:valAx>
        <c:axId val="-202837047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2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  <c:pt idx="306">
                  <c:v>-36039.04999999998</c:v>
                </c:pt>
                <c:pt idx="307">
                  <c:v>-36611.18999999998</c:v>
                </c:pt>
                <c:pt idx="308">
                  <c:v>-36354.01999999998</c:v>
                </c:pt>
                <c:pt idx="309">
                  <c:v>-36356.83999999998</c:v>
                </c:pt>
                <c:pt idx="310">
                  <c:v>-36965.71</c:v>
                </c:pt>
                <c:pt idx="311">
                  <c:v>-37621.06</c:v>
                </c:pt>
                <c:pt idx="312">
                  <c:v>-37768.39</c:v>
                </c:pt>
                <c:pt idx="313">
                  <c:v>-38907.11</c:v>
                </c:pt>
                <c:pt idx="314">
                  <c:v>-38882.05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</c:v>
                </c:pt>
                <c:pt idx="318">
                  <c:v>-38965.55</c:v>
                </c:pt>
                <c:pt idx="319">
                  <c:v>-38598.3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81880"/>
        <c:axId val="-2052805880"/>
      </c:lineChart>
      <c:catAx>
        <c:axId val="-208518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05880"/>
        <c:crosses val="autoZero"/>
        <c:auto val="1"/>
        <c:lblAlgn val="ctr"/>
        <c:lblOffset val="100"/>
        <c:noMultiLvlLbl val="0"/>
      </c:catAx>
      <c:valAx>
        <c:axId val="-2052805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18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2.0</c:v>
                </c:pt>
                <c:pt idx="314">
                  <c:v>2.02</c:v>
                </c:pt>
                <c:pt idx="315">
                  <c:v>2.04</c:v>
                </c:pt>
                <c:pt idx="316">
                  <c:v>2.05</c:v>
                </c:pt>
                <c:pt idx="317">
                  <c:v>2.01</c:v>
                </c:pt>
                <c:pt idx="318">
                  <c:v>2.02</c:v>
                </c:pt>
                <c:pt idx="319">
                  <c:v>2.08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19368"/>
        <c:axId val="-2107341640"/>
      </c:lineChart>
      <c:catAx>
        <c:axId val="-210701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41640"/>
        <c:crosses val="autoZero"/>
        <c:auto val="1"/>
        <c:lblAlgn val="ctr"/>
        <c:lblOffset val="100"/>
        <c:noMultiLvlLbl val="0"/>
      </c:catAx>
      <c:valAx>
        <c:axId val="-210734164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1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  <c:pt idx="306">
                  <c:v>-7479.16</c:v>
                </c:pt>
                <c:pt idx="307">
                  <c:v>-7453.950000000001</c:v>
                </c:pt>
                <c:pt idx="308">
                  <c:v>-7600.85</c:v>
                </c:pt>
                <c:pt idx="309">
                  <c:v>-7730.370000000001</c:v>
                </c:pt>
                <c:pt idx="310">
                  <c:v>-7795.65</c:v>
                </c:pt>
                <c:pt idx="311">
                  <c:v>-7776.66</c:v>
                </c:pt>
                <c:pt idx="312">
                  <c:v>-7611.15</c:v>
                </c:pt>
                <c:pt idx="313">
                  <c:v>-7745.62</c:v>
                </c:pt>
                <c:pt idx="314">
                  <c:v>-7795.16</c:v>
                </c:pt>
                <c:pt idx="315">
                  <c:v>-7827.440000000001</c:v>
                </c:pt>
                <c:pt idx="316">
                  <c:v>-7838.830000000001</c:v>
                </c:pt>
                <c:pt idx="317">
                  <c:v>-7891.410000000001</c:v>
                </c:pt>
                <c:pt idx="318">
                  <c:v>-7788.000000000001</c:v>
                </c:pt>
                <c:pt idx="319">
                  <c:v>-7736.590000000001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89080"/>
        <c:axId val="-2084723128"/>
      </c:lineChart>
      <c:catAx>
        <c:axId val="-205288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23128"/>
        <c:crosses val="autoZero"/>
        <c:auto val="1"/>
        <c:lblAlgn val="ctr"/>
        <c:lblOffset val="100"/>
        <c:noMultiLvlLbl val="0"/>
      </c:catAx>
      <c:valAx>
        <c:axId val="-2084723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8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996824"/>
        <c:axId val="-2052095144"/>
      </c:lineChart>
      <c:catAx>
        <c:axId val="-205299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095144"/>
        <c:crosses val="autoZero"/>
        <c:auto val="1"/>
        <c:lblAlgn val="ctr"/>
        <c:lblOffset val="100"/>
        <c:noMultiLvlLbl val="0"/>
      </c:catAx>
      <c:valAx>
        <c:axId val="-20520951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9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  <c:pt idx="287">
                  <c:v>-43359.04000000001</c:v>
                </c:pt>
                <c:pt idx="288">
                  <c:v>-42646.67000000001</c:v>
                </c:pt>
                <c:pt idx="289">
                  <c:v>-41206.97000000001</c:v>
                </c:pt>
                <c:pt idx="290">
                  <c:v>-41758.09000000001</c:v>
                </c:pt>
                <c:pt idx="291">
                  <c:v>-41837.79000000001</c:v>
                </c:pt>
                <c:pt idx="292">
                  <c:v>-41877.87000000001</c:v>
                </c:pt>
                <c:pt idx="293">
                  <c:v>-42432.86000000001</c:v>
                </c:pt>
                <c:pt idx="294">
                  <c:v>-42994.12000000001</c:v>
                </c:pt>
                <c:pt idx="295">
                  <c:v>-43006.66000000001</c:v>
                </c:pt>
                <c:pt idx="296">
                  <c:v>-43009.76000000001</c:v>
                </c:pt>
                <c:pt idx="297">
                  <c:v>-43098.11000000001</c:v>
                </c:pt>
                <c:pt idx="298">
                  <c:v>-43781.77000000001</c:v>
                </c:pt>
                <c:pt idx="299">
                  <c:v>-44076.82000000001</c:v>
                </c:pt>
                <c:pt idx="300">
                  <c:v>-44155.46000000001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19384"/>
        <c:axId val="2131865400"/>
      </c:lineChart>
      <c:catAx>
        <c:axId val="-203911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865400"/>
        <c:crosses val="autoZero"/>
        <c:auto val="1"/>
        <c:lblAlgn val="ctr"/>
        <c:lblOffset val="100"/>
        <c:noMultiLvlLbl val="0"/>
      </c:catAx>
      <c:valAx>
        <c:axId val="2131865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1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11.0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10.04</c:v>
                </c:pt>
                <c:pt idx="115">
                  <c:v>10.12</c:v>
                </c:pt>
                <c:pt idx="116">
                  <c:v>10.36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13736"/>
        <c:axId val="-2102552920"/>
      </c:lineChart>
      <c:catAx>
        <c:axId val="-203941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552920"/>
        <c:crosses val="autoZero"/>
        <c:auto val="1"/>
        <c:lblAlgn val="ctr"/>
        <c:lblOffset val="100"/>
        <c:noMultiLvlLbl val="0"/>
      </c:catAx>
      <c:valAx>
        <c:axId val="-2102552920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41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442408"/>
        <c:axId val="-2106831992"/>
      </c:lineChart>
      <c:catAx>
        <c:axId val="-202644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31992"/>
        <c:crosses val="autoZero"/>
        <c:auto val="1"/>
        <c:lblAlgn val="ctr"/>
        <c:lblOffset val="100"/>
        <c:noMultiLvlLbl val="0"/>
      </c:catAx>
      <c:valAx>
        <c:axId val="-210683199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4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  <c:pt idx="200">
                  <c:v>-176126.2600000002</c:v>
                </c:pt>
                <c:pt idx="201">
                  <c:v>-176112.0200000002</c:v>
                </c:pt>
                <c:pt idx="202">
                  <c:v>-175884.2900000002</c:v>
                </c:pt>
                <c:pt idx="203">
                  <c:v>-175174.2800000001</c:v>
                </c:pt>
                <c:pt idx="204">
                  <c:v>-174794.0900000001</c:v>
                </c:pt>
                <c:pt idx="205">
                  <c:v>-174714.6300000002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33224"/>
        <c:axId val="-2124205288"/>
      </c:lineChart>
      <c:catAx>
        <c:axId val="-210323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5288"/>
        <c:crosses val="autoZero"/>
        <c:auto val="1"/>
        <c:lblAlgn val="ctr"/>
        <c:lblOffset val="100"/>
        <c:noMultiLvlLbl val="0"/>
      </c:catAx>
      <c:valAx>
        <c:axId val="-212420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3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09736"/>
        <c:axId val="-2038609672"/>
      </c:lineChart>
      <c:catAx>
        <c:axId val="-21240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09672"/>
        <c:crosses val="autoZero"/>
        <c:auto val="1"/>
        <c:lblAlgn val="ctr"/>
        <c:lblOffset val="100"/>
        <c:noMultiLvlLbl val="0"/>
      </c:catAx>
      <c:valAx>
        <c:axId val="-203860967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78536"/>
        <c:axId val="-2104116152"/>
      </c:lineChart>
      <c:catAx>
        <c:axId val="-210677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16152"/>
        <c:crosses val="autoZero"/>
        <c:auto val="1"/>
        <c:lblAlgn val="ctr"/>
        <c:lblOffset val="100"/>
        <c:noMultiLvlLbl val="0"/>
      </c:catAx>
      <c:valAx>
        <c:axId val="-210411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7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29064"/>
        <c:axId val="-2039386488"/>
      </c:lineChart>
      <c:catAx>
        <c:axId val="213252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86488"/>
        <c:crosses val="autoZero"/>
        <c:auto val="1"/>
        <c:lblAlgn val="ctr"/>
        <c:lblOffset val="100"/>
        <c:noMultiLvlLbl val="0"/>
      </c:catAx>
      <c:valAx>
        <c:axId val="-203938648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52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中国石化!$D$9:$ND$9</c:f>
              <c:numCache>
                <c:formatCode>[Red]0.00;[Green]\-0.00</c:formatCode>
                <c:ptCount val="36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  <c:pt idx="314">
                  <c:v>-239453.8899999999</c:v>
                </c:pt>
                <c:pt idx="315">
                  <c:v>-236272.7299999999</c:v>
                </c:pt>
                <c:pt idx="316">
                  <c:v>-232172.8599999999</c:v>
                </c:pt>
                <c:pt idx="317">
                  <c:v>-235106.3099999999</c:v>
                </c:pt>
                <c:pt idx="318">
                  <c:v>-234328.0399999999</c:v>
                </c:pt>
                <c:pt idx="319">
                  <c:v>-226851.67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38904"/>
        <c:axId val="-2085473672"/>
      </c:lineChart>
      <c:catAx>
        <c:axId val="-205253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73672"/>
        <c:crosses val="autoZero"/>
        <c:auto val="1"/>
        <c:lblAlgn val="ctr"/>
        <c:lblOffset val="100"/>
        <c:noMultiLvlLbl val="0"/>
      </c:catAx>
      <c:valAx>
        <c:axId val="-208547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53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45"/>
  <sheetViews>
    <sheetView topLeftCell="IK1" workbookViewId="0">
      <selection activeCell="IX5" sqref="IX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58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58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58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</row>
    <row r="5" spans="1:258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</row>
    <row r="6" spans="1:258">
      <c r="A6" s="10"/>
      <c r="B6" s="34">
        <f>SUM(D6:MI6)</f>
        <v>-645406.74000000034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</row>
    <row r="7" spans="1:258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</row>
    <row r="8" spans="1:258">
      <c r="A8" s="8">
        <f>B8/F2</f>
        <v>-2.1975666261947236E-2</v>
      </c>
      <c r="B8" s="7">
        <f>SUM(D8:MI8)</f>
        <v>-13862.250278036317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" si="122">IX6/IX7</f>
        <v>307.46240509429344</v>
      </c>
    </row>
    <row r="9" spans="1:258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</row>
    <row r="10" spans="1:258">
      <c r="A10" s="10"/>
      <c r="B10" s="10">
        <f>B6/B8</f>
        <v>46.558583711520363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5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58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58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58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58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58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F15"/>
  <sheetViews>
    <sheetView topLeftCell="ET1" workbookViewId="0">
      <selection activeCell="FF7" sqref="FF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6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62">
      <c r="C3" s="1" t="s">
        <v>1</v>
      </c>
    </row>
    <row r="4" spans="1:1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</row>
    <row r="5" spans="1:16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43435</v>
      </c>
    </row>
    <row r="6" spans="1:162">
      <c r="B6" s="15">
        <f>SUM(D6:MI6)</f>
        <v>-34526.989999999969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</row>
    <row r="7" spans="1:16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</row>
    <row r="8" spans="1:162">
      <c r="A8" s="8">
        <f>B8/F2</f>
        <v>-0.14873027374875394</v>
      </c>
      <c r="B8" s="7">
        <f>SUM(D8:MI8)</f>
        <v>-8522.2446858036019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" si="75">FF6/FF7</f>
        <v>-24.715582450832073</v>
      </c>
    </row>
    <row r="9" spans="1:16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</row>
    <row r="10" spans="1:162">
      <c r="B10" s="10">
        <f>B6/B8</f>
        <v>4.0513962310323244</v>
      </c>
      <c r="CC10" s="1" t="s">
        <v>75</v>
      </c>
      <c r="CD10" s="1" t="s">
        <v>83</v>
      </c>
      <c r="EU10" t="s">
        <v>82</v>
      </c>
    </row>
    <row r="12" spans="1:162">
      <c r="C12" s="1" t="s">
        <v>26</v>
      </c>
      <c r="D12" s="1" t="s">
        <v>27</v>
      </c>
      <c r="E12" s="1" t="s">
        <v>28</v>
      </c>
    </row>
    <row r="13" spans="1:16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62">
      <c r="A14" s="1" t="s">
        <v>29</v>
      </c>
      <c r="B14" s="11">
        <v>42999</v>
      </c>
      <c r="C14">
        <v>1000</v>
      </c>
      <c r="D14">
        <v>18.510000000000002</v>
      </c>
    </row>
    <row r="15" spans="1:16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K20"/>
  <sheetViews>
    <sheetView topLeftCell="LA1" workbookViewId="0">
      <selection activeCell="LK7" sqref="LK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2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23">
      <c r="C3" s="1" t="s">
        <v>1</v>
      </c>
    </row>
    <row r="4" spans="1:3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</row>
    <row r="5" spans="1:3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43435</v>
      </c>
    </row>
    <row r="6" spans="1:323">
      <c r="B6" s="15">
        <f>SUM(D6:MI6)</f>
        <v>-197942.13999999993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</row>
    <row r="7" spans="1:32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</row>
    <row r="8" spans="1:323">
      <c r="A8" s="8">
        <f>B8/F2</f>
        <v>-0.16397943508824622</v>
      </c>
      <c r="B8" s="7">
        <f>SUM(D8:MI8)</f>
        <v>-15528.852502856917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" si="153">LK6/LK7</f>
        <v>496.108</v>
      </c>
    </row>
    <row r="9" spans="1:32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</row>
    <row r="10" spans="1:323">
      <c r="B10">
        <f>B6/B8</f>
        <v>12.746733215708216</v>
      </c>
      <c r="HX10" t="s">
        <v>93</v>
      </c>
    </row>
    <row r="16" spans="1:32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K14"/>
  <sheetViews>
    <sheetView topLeftCell="KY1" workbookViewId="0">
      <selection activeCell="LK7" sqref="LK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23">
      <c r="C2" s="1" t="s">
        <v>11</v>
      </c>
      <c r="D2" s="1" t="s">
        <v>7</v>
      </c>
      <c r="E2">
        <v>4.05</v>
      </c>
      <c r="F2">
        <f>E2*10000</f>
        <v>40500</v>
      </c>
    </row>
    <row r="3" spans="1:323">
      <c r="C3" s="1" t="s">
        <v>1</v>
      </c>
    </row>
    <row r="4" spans="1:32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</row>
    <row r="5" spans="1:3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</row>
    <row r="6" spans="1:323" s="27" customFormat="1">
      <c r="B6" s="28">
        <f>SUM(D6:MI6)</f>
        <v>-37784.779999999977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</row>
    <row r="7" spans="1:32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</row>
    <row r="8" spans="1:323">
      <c r="A8" s="8">
        <f>B8/F2</f>
        <v>-9.4777430023835582E-2</v>
      </c>
      <c r="B8" s="7">
        <f>SUM(D8:MI8)</f>
        <v>-3838.4859159653411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" si="154">LK6/LK7</f>
        <v>4.4279946164199195</v>
      </c>
    </row>
    <row r="9" spans="1:32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</row>
    <row r="10" spans="1:323">
      <c r="B10" s="10">
        <f>B6/B8</f>
        <v>9.8436677448372194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23">
      <c r="C12" s="17" t="s">
        <v>26</v>
      </c>
      <c r="D12" s="17" t="s">
        <v>27</v>
      </c>
    </row>
    <row r="13" spans="1:323">
      <c r="C13" s="10">
        <v>300</v>
      </c>
      <c r="D13" s="10">
        <v>27.286999999999999</v>
      </c>
    </row>
    <row r="14" spans="1:32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B14"/>
  <sheetViews>
    <sheetView topLeftCell="KP1" workbookViewId="0">
      <selection activeCell="LB7" sqref="LB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14">
      <c r="C2" s="1" t="s">
        <v>8</v>
      </c>
      <c r="D2" s="1" t="s">
        <v>7</v>
      </c>
      <c r="E2">
        <v>220.39</v>
      </c>
      <c r="F2">
        <f>E2*10000</f>
        <v>2203900</v>
      </c>
    </row>
    <row r="3" spans="1:314">
      <c r="C3" s="1" t="s">
        <v>1</v>
      </c>
    </row>
    <row r="4" spans="1:3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</row>
    <row r="5" spans="1:3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43435</v>
      </c>
    </row>
    <row r="6" spans="1:314">
      <c r="B6" s="15">
        <f>SUM(D6:MI6)</f>
        <v>-343683.62999999995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</row>
    <row r="7" spans="1:31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</row>
    <row r="8" spans="1:314">
      <c r="A8" s="8">
        <f>B8/F2</f>
        <v>-8.2725705974492261E-2</v>
      </c>
      <c r="B8" s="7">
        <f>SUM(D8:MI8)</f>
        <v>-182319.18339718349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" si="149">LB6/LB7</f>
        <v>173.04458598726114</v>
      </c>
    </row>
    <row r="9" spans="1:31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</row>
    <row r="10" spans="1:314">
      <c r="T10" s="22" t="s">
        <v>49</v>
      </c>
      <c r="FE10" t="s">
        <v>82</v>
      </c>
      <c r="HJ10" t="s">
        <v>91</v>
      </c>
      <c r="JM10" t="s">
        <v>41</v>
      </c>
    </row>
    <row r="13" spans="1:314">
      <c r="C13" s="1" t="s">
        <v>26</v>
      </c>
      <c r="D13" s="1" t="s">
        <v>27</v>
      </c>
      <c r="E13" s="1" t="s">
        <v>47</v>
      </c>
    </row>
    <row r="14" spans="1:31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K15"/>
  <sheetViews>
    <sheetView topLeftCell="KY1" workbookViewId="0">
      <selection activeCell="LK7" sqref="LK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23">
      <c r="C2" s="1" t="s">
        <v>9</v>
      </c>
      <c r="D2" s="1" t="s">
        <v>7</v>
      </c>
      <c r="E2">
        <v>9.6</v>
      </c>
      <c r="F2">
        <f>E2*10000</f>
        <v>96000</v>
      </c>
    </row>
    <row r="3" spans="1:323">
      <c r="C3" s="1" t="s">
        <v>1</v>
      </c>
    </row>
    <row r="4" spans="1:3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</row>
    <row r="5" spans="1:3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</row>
    <row r="6" spans="1:323">
      <c r="B6" s="15">
        <f>SUM(D6:MI6)</f>
        <v>-116260.67000000001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</row>
    <row r="7" spans="1:32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</row>
    <row r="8" spans="1:323">
      <c r="A8" s="8">
        <f>B8/F2</f>
        <v>-0.23791176358658539</v>
      </c>
      <c r="B8" s="7">
        <f>SUM(D8:MI8)</f>
        <v>-22839.529304312196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" si="153">LK6/LK7</f>
        <v>255.71025641025642</v>
      </c>
    </row>
    <row r="9" spans="1:32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</row>
    <row r="10" spans="1:323">
      <c r="KU10" s="1" t="s">
        <v>41</v>
      </c>
      <c r="KV10" s="1" t="s">
        <v>41</v>
      </c>
    </row>
    <row r="12" spans="1:323">
      <c r="C12" s="1" t="s">
        <v>26</v>
      </c>
      <c r="D12" s="1" t="s">
        <v>27</v>
      </c>
      <c r="E12" s="1" t="s">
        <v>30</v>
      </c>
    </row>
    <row r="13" spans="1:32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23">
      <c r="C14" s="12"/>
      <c r="D14" s="13"/>
      <c r="E14" s="13"/>
    </row>
    <row r="15" spans="1:32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M15"/>
  <sheetViews>
    <sheetView topLeftCell="KA2" workbookViewId="0">
      <selection activeCell="KM7" sqref="KM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99">
      <c r="C2" s="1" t="s">
        <v>15</v>
      </c>
      <c r="D2" s="1" t="s">
        <v>7</v>
      </c>
      <c r="E2">
        <v>3.89</v>
      </c>
      <c r="F2">
        <f>E2*10000</f>
        <v>38900</v>
      </c>
    </row>
    <row r="3" spans="1:299">
      <c r="C3" s="1" t="s">
        <v>1</v>
      </c>
    </row>
    <row r="4" spans="1:2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</row>
    <row r="5" spans="1:2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43435</v>
      </c>
    </row>
    <row r="6" spans="1:299">
      <c r="B6" s="15">
        <f>SUM(D6:MI6)</f>
        <v>-16404.440000000002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</row>
    <row r="7" spans="1:29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</row>
    <row r="8" spans="1:299">
      <c r="A8" s="8">
        <f>B8/F2</f>
        <v>-0.1387116726982574</v>
      </c>
      <c r="B8" s="7">
        <f>SUM(D8:MI8)</f>
        <v>-5395.8840679622135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" si="142">KM6/KM7</f>
        <v>121.12758620689655</v>
      </c>
    </row>
    <row r="9" spans="1:29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</row>
    <row r="10" spans="1:299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299">
      <c r="C14" s="1" t="s">
        <v>26</v>
      </c>
      <c r="D14" s="17" t="s">
        <v>27</v>
      </c>
      <c r="E14" s="1" t="s">
        <v>30</v>
      </c>
    </row>
    <row r="15" spans="1:29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K18"/>
  <sheetViews>
    <sheetView topLeftCell="KX1" workbookViewId="0">
      <selection activeCell="LK7" sqref="LK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2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23">
      <c r="C3" s="1" t="s">
        <v>1</v>
      </c>
    </row>
    <row r="4" spans="1:3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</row>
    <row r="5" spans="1:3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</row>
    <row r="6" spans="1:323">
      <c r="B6" s="15">
        <f>SUM(D6:MI6)</f>
        <v>-86365.530000000086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</row>
    <row r="7" spans="1:32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</row>
    <row r="8" spans="1:323">
      <c r="A8" s="8">
        <f>B8/F2</f>
        <v>-3.3271451318585013E-2</v>
      </c>
      <c r="B8" s="7">
        <f>SUM(D8:MI8)</f>
        <v>-26390.915185901631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" si="151">LK6/LK7</f>
        <v>80.025000000000006</v>
      </c>
    </row>
    <row r="9" spans="1:32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</row>
    <row r="14" spans="1:323">
      <c r="C14" s="1" t="s">
        <v>26</v>
      </c>
      <c r="D14" s="1" t="s">
        <v>27</v>
      </c>
      <c r="E14" s="1" t="s">
        <v>30</v>
      </c>
    </row>
    <row r="15" spans="1:32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2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J15"/>
  <sheetViews>
    <sheetView topLeftCell="KY1" workbookViewId="0">
      <selection activeCell="LJ7" sqref="LJ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22">
      <c r="C2" s="1" t="s">
        <v>14</v>
      </c>
      <c r="D2" s="1" t="s">
        <v>7</v>
      </c>
      <c r="E2">
        <v>19.88</v>
      </c>
      <c r="F2">
        <f>E2*10000</f>
        <v>198800</v>
      </c>
    </row>
    <row r="3" spans="1:322">
      <c r="C3" s="1" t="s">
        <v>1</v>
      </c>
    </row>
    <row r="4" spans="1:3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</row>
    <row r="5" spans="1:3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</row>
    <row r="6" spans="1:322">
      <c r="B6" s="15">
        <f>SUM(D6:MI6)</f>
        <v>-59506.37999999999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</row>
    <row r="7" spans="1:32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</row>
    <row r="8" spans="1:322">
      <c r="A8" s="8">
        <f>B8/F2</f>
        <v>-7.0897720735818362E-2</v>
      </c>
      <c r="B8" s="7">
        <f>SUM(D8:MI8)</f>
        <v>-14094.466882280691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" si="152">LJ6/LJ7</f>
        <v>55.214876033057855</v>
      </c>
    </row>
    <row r="9" spans="1:32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</row>
    <row r="10" spans="1:32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22">
      <c r="C13" s="17" t="s">
        <v>26</v>
      </c>
      <c r="D13" s="17" t="s">
        <v>27</v>
      </c>
      <c r="E13" s="1" t="s">
        <v>35</v>
      </c>
    </row>
    <row r="14" spans="1:32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2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K14"/>
  <sheetViews>
    <sheetView topLeftCell="KX1" workbookViewId="0">
      <selection activeCell="LK7" sqref="LK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23">
      <c r="C2" s="1" t="s">
        <v>16</v>
      </c>
      <c r="D2" s="1" t="s">
        <v>7</v>
      </c>
      <c r="E2">
        <v>178.53</v>
      </c>
      <c r="F2">
        <f>E2*10000</f>
        <v>1785300</v>
      </c>
    </row>
    <row r="3" spans="1:323">
      <c r="C3" s="1" t="s">
        <v>1</v>
      </c>
    </row>
    <row r="4" spans="1:3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</row>
    <row r="5" spans="1:3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</row>
    <row r="6" spans="1:323">
      <c r="B6" s="15">
        <f>SUM(D6:MI6)</f>
        <v>-127436.45000000001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</row>
    <row r="7" spans="1:32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</row>
    <row r="8" spans="1:323">
      <c r="A8" s="8">
        <f>B8/F2</f>
        <v>-2.0664358187138528E-2</v>
      </c>
      <c r="B8" s="7">
        <f>SUM(D8:MI8)</f>
        <v>-36892.078671498413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" si="153">LK6/LK7</f>
        <v>-362.47923322683704</v>
      </c>
    </row>
    <row r="9" spans="1:32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</row>
    <row r="10" spans="1:323">
      <c r="B10">
        <f>B6/B8</f>
        <v>3.4543038665493562</v>
      </c>
      <c r="U10" s="1" t="s">
        <v>51</v>
      </c>
      <c r="V10" s="1" t="s">
        <v>41</v>
      </c>
      <c r="HV10" t="s">
        <v>92</v>
      </c>
    </row>
    <row r="12" spans="1:323">
      <c r="C12" s="1" t="s">
        <v>26</v>
      </c>
      <c r="D12" s="1" t="s">
        <v>27</v>
      </c>
    </row>
    <row r="13" spans="1:323">
      <c r="C13">
        <v>800</v>
      </c>
      <c r="D13">
        <v>9.1660000000000004</v>
      </c>
    </row>
    <row r="14" spans="1:32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T14"/>
  <sheetViews>
    <sheetView topLeftCell="IF2" workbookViewId="0">
      <selection activeCell="IT7" sqref="IT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54">
      <c r="C2" s="1" t="s">
        <v>13</v>
      </c>
      <c r="D2" s="1" t="s">
        <v>7</v>
      </c>
      <c r="E2">
        <v>6.98</v>
      </c>
      <c r="F2">
        <f>E2*10000</f>
        <v>69800</v>
      </c>
    </row>
    <row r="3" spans="1:254">
      <c r="C3" s="1" t="s">
        <v>1</v>
      </c>
    </row>
    <row r="4" spans="1:2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</row>
    <row r="5" spans="1:2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</row>
    <row r="6" spans="1:254">
      <c r="B6" s="15">
        <f>SUM(D6:MI6)</f>
        <v>-207758.37999999998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</row>
    <row r="7" spans="1:25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</row>
    <row r="8" spans="1:254">
      <c r="A8" s="8">
        <f>B8/F2</f>
        <v>-0.33090100856576393</v>
      </c>
      <c r="B8" s="7">
        <f>SUM(D8:MI8)</f>
        <v>-23096.890397890322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" si="118">IT6/IT7</f>
        <v>132.24082934609251</v>
      </c>
    </row>
    <row r="9" spans="1:254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</row>
    <row r="10" spans="1:254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54">
      <c r="C12" s="1" t="s">
        <v>26</v>
      </c>
      <c r="D12" s="1" t="s">
        <v>27</v>
      </c>
    </row>
    <row r="13" spans="1:254">
      <c r="C13">
        <v>400</v>
      </c>
      <c r="D13">
        <v>27.524999999999999</v>
      </c>
      <c r="G13" s="1" t="s">
        <v>31</v>
      </c>
    </row>
    <row r="14" spans="1:254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W13"/>
  <sheetViews>
    <sheetView topLeftCell="KI1" workbookViewId="0">
      <selection activeCell="KW7" sqref="KW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09">
      <c r="C2" s="1" t="s">
        <v>53</v>
      </c>
      <c r="D2" s="1" t="s">
        <v>7</v>
      </c>
      <c r="E2">
        <v>12.56</v>
      </c>
      <c r="F2">
        <f>E2*10000</f>
        <v>125600</v>
      </c>
    </row>
    <row r="3" spans="1:309">
      <c r="C3" s="1" t="s">
        <v>1</v>
      </c>
    </row>
    <row r="4" spans="1:3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</row>
    <row r="5" spans="1:30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</row>
    <row r="6" spans="1:309">
      <c r="B6" s="15">
        <f>SUM(D6:MI6)</f>
        <v>529112.49999999977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</row>
    <row r="7" spans="1:30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</row>
    <row r="8" spans="1:309">
      <c r="A8" s="8">
        <f>B8/F2</f>
        <v>7.0534348646182042E-3</v>
      </c>
      <c r="B8" s="7">
        <f>SUM(D8:MI8)</f>
        <v>885.91141899604645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" si="146">KW6/KW7</f>
        <v>0.5282268795741849</v>
      </c>
    </row>
    <row r="9" spans="1:309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</row>
    <row r="10" spans="1:309">
      <c r="B10">
        <f>B6/B8</f>
        <v>597.25215033305835</v>
      </c>
      <c r="GM10" t="s">
        <v>89</v>
      </c>
      <c r="JX10" s="1" t="s">
        <v>95</v>
      </c>
    </row>
    <row r="12" spans="1:309">
      <c r="C12" s="17" t="s">
        <v>26</v>
      </c>
      <c r="D12" s="17" t="s">
        <v>27</v>
      </c>
    </row>
    <row r="13" spans="1:30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K14"/>
  <sheetViews>
    <sheetView topLeftCell="KU1" workbookViewId="0">
      <selection activeCell="LK7" sqref="LK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23">
      <c r="C2" s="1" t="s">
        <v>19</v>
      </c>
      <c r="D2" s="1" t="s">
        <v>7</v>
      </c>
      <c r="E2">
        <v>19.34</v>
      </c>
      <c r="F2">
        <f>E2*10000</f>
        <v>193400</v>
      </c>
    </row>
    <row r="3" spans="1:323">
      <c r="C3" s="1" t="s">
        <v>1</v>
      </c>
    </row>
    <row r="4" spans="1:3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</row>
    <row r="5" spans="1:3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</row>
    <row r="6" spans="1:323">
      <c r="B6" s="15">
        <f>SUM(D6:MI6)</f>
        <v>-38598.300000000003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</row>
    <row r="7" spans="1:32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</row>
    <row r="8" spans="1:323">
      <c r="A8" s="8">
        <f>B8/F2</f>
        <v>-7.8054410865459931E-2</v>
      </c>
      <c r="B8" s="7">
        <f>SUM(D8:MI8)</f>
        <v>-15095.723061379949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" si="153">LK6/LK7</f>
        <v>176.5625</v>
      </c>
    </row>
    <row r="9" spans="1:32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</row>
    <row r="10" spans="1:323">
      <c r="DY10" s="1" t="s">
        <v>41</v>
      </c>
    </row>
    <row r="12" spans="1:323">
      <c r="C12" s="17" t="s">
        <v>26</v>
      </c>
      <c r="D12" s="17" t="s">
        <v>27</v>
      </c>
    </row>
    <row r="13" spans="1:323">
      <c r="C13" s="10">
        <v>600</v>
      </c>
      <c r="D13" s="10">
        <v>7.2480000000000002</v>
      </c>
    </row>
    <row r="14" spans="1:32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K14"/>
  <sheetViews>
    <sheetView topLeftCell="KU1" workbookViewId="0">
      <selection activeCell="LK7" sqref="LK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23">
      <c r="C2" s="1" t="s">
        <v>21</v>
      </c>
      <c r="D2" s="1" t="s">
        <v>7</v>
      </c>
      <c r="E2">
        <v>5.4</v>
      </c>
      <c r="F2">
        <f>E2*10000</f>
        <v>54000</v>
      </c>
    </row>
    <row r="3" spans="1:323">
      <c r="C3" s="1" t="s">
        <v>1</v>
      </c>
    </row>
    <row r="4" spans="1:3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</row>
    <row r="5" spans="1:3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</row>
    <row r="6" spans="1:323">
      <c r="B6" s="15">
        <f>SUM(D6:MI6)</f>
        <v>-7736.5900000000011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</row>
    <row r="7" spans="1:32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</row>
    <row r="8" spans="1:323">
      <c r="A8" s="8">
        <f>B8/F2</f>
        <v>-2.8507790322948191E-2</v>
      </c>
      <c r="B8" s="7">
        <f>SUM(D8:MI8)</f>
        <v>-1539.4206774392023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" si="153">LK6/LK7</f>
        <v>13.636604774535808</v>
      </c>
    </row>
    <row r="9" spans="1:32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</row>
    <row r="12" spans="1:323">
      <c r="C12" s="17" t="s">
        <v>26</v>
      </c>
      <c r="D12" s="17" t="s">
        <v>27</v>
      </c>
    </row>
    <row r="13" spans="1:323">
      <c r="C13" s="10">
        <v>300</v>
      </c>
      <c r="D13" s="10">
        <v>8.4870000000000001</v>
      </c>
    </row>
    <row r="14" spans="1:32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R13"/>
  <sheetViews>
    <sheetView tabSelected="1" topLeftCell="KB1" workbookViewId="0">
      <selection activeCell="KR7" sqref="KR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04">
      <c r="C2" s="1" t="s">
        <v>58</v>
      </c>
      <c r="D2" s="1" t="s">
        <v>7</v>
      </c>
      <c r="E2">
        <v>7.83</v>
      </c>
      <c r="F2">
        <f>E2*10000</f>
        <v>78300</v>
      </c>
    </row>
    <row r="3" spans="1:304">
      <c r="C3" s="1" t="s">
        <v>1</v>
      </c>
    </row>
    <row r="4" spans="1:3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</row>
    <row r="5" spans="1:30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</row>
    <row r="6" spans="1:304">
      <c r="B6" s="15">
        <f>SUM(D6:MI6)</f>
        <v>-44155.460000000014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</row>
    <row r="7" spans="1:30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</row>
    <row r="8" spans="1:304">
      <c r="A8" s="8">
        <f>B8/F2</f>
        <v>-4.7678527227576914E-2</v>
      </c>
      <c r="B8" s="7">
        <f>SUM(D8:MI8)</f>
        <v>-3733.2286819192723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" si="144">KR6/KR7</f>
        <v>-7.5907335907335911</v>
      </c>
    </row>
    <row r="9" spans="1:30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</row>
    <row r="10" spans="1:304">
      <c r="GF10" t="s">
        <v>88</v>
      </c>
    </row>
    <row r="11" spans="1:304">
      <c r="GF11" t="s">
        <v>87</v>
      </c>
    </row>
    <row r="12" spans="1:304">
      <c r="C12" s="17" t="s">
        <v>26</v>
      </c>
      <c r="D12" s="17" t="s">
        <v>27</v>
      </c>
    </row>
    <row r="13" spans="1:30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A13"/>
  <sheetViews>
    <sheetView topLeftCell="GM1" workbookViewId="0">
      <selection activeCell="HA7" sqref="HA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09">
      <c r="C2" s="1" t="s">
        <v>80</v>
      </c>
      <c r="D2" s="1" t="s">
        <v>7</v>
      </c>
      <c r="E2">
        <v>6.54</v>
      </c>
      <c r="F2">
        <f>E2*10000</f>
        <v>65400</v>
      </c>
    </row>
    <row r="3" spans="1:209">
      <c r="C3" s="1" t="s">
        <v>1</v>
      </c>
    </row>
    <row r="4" spans="1:2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</row>
    <row r="5" spans="1:209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</row>
    <row r="6" spans="1:209">
      <c r="B6" s="15">
        <f>SUM(D6:MI6)</f>
        <v>-174714.63000000015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</row>
    <row r="7" spans="1:209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</row>
    <row r="8" spans="1:209">
      <c r="A8" s="8">
        <f>B8/F2</f>
        <v>-4.8068256693018251E-2</v>
      </c>
      <c r="B8" s="7">
        <f>SUM(D8:MI8)</f>
        <v>-3143.6639877233938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" si="98">HA6/HA7</f>
        <v>1.7258905299739355</v>
      </c>
    </row>
    <row r="9" spans="1:209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</row>
    <row r="12" spans="1:209">
      <c r="C12" s="17" t="s">
        <v>26</v>
      </c>
      <c r="D12" s="17" t="s">
        <v>27</v>
      </c>
    </row>
    <row r="13" spans="1:20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L13"/>
  <sheetViews>
    <sheetView topLeftCell="EX1" workbookViewId="0">
      <selection activeCell="FL7" sqref="FL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8">
      <c r="C2" s="1" t="s">
        <v>81</v>
      </c>
      <c r="D2" s="1" t="s">
        <v>7</v>
      </c>
      <c r="E2">
        <v>10.41</v>
      </c>
      <c r="F2">
        <f>E2*10000</f>
        <v>104100</v>
      </c>
    </row>
    <row r="3" spans="1:168">
      <c r="C3" s="1" t="s">
        <v>1</v>
      </c>
    </row>
    <row r="4" spans="1:1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</row>
    <row r="5" spans="1:168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</row>
    <row r="6" spans="1:168">
      <c r="B6" s="15">
        <f>SUM(D6:MI6)</f>
        <v>-123083.76999999996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</row>
    <row r="7" spans="1:168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</row>
    <row r="8" spans="1:168">
      <c r="A8" s="8">
        <f>B8/F2</f>
        <v>-1.2871302702669892E-2</v>
      </c>
      <c r="B8" s="7">
        <f>SUM(D8:MI8)</f>
        <v>-1339.9026113479358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</row>
    <row r="9" spans="1:168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</row>
    <row r="10" spans="1:168">
      <c r="FE10" t="s">
        <v>82</v>
      </c>
    </row>
    <row r="12" spans="1:168">
      <c r="C12" s="17" t="s">
        <v>26</v>
      </c>
      <c r="D12" s="17" t="s">
        <v>27</v>
      </c>
    </row>
    <row r="13" spans="1:16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K17"/>
  <sheetViews>
    <sheetView topLeftCell="KY1" workbookViewId="0">
      <selection activeCell="LK7" sqref="LK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23">
      <c r="C2" s="1" t="s">
        <v>10</v>
      </c>
      <c r="D2" s="1" t="s">
        <v>7</v>
      </c>
      <c r="E2">
        <v>955.58</v>
      </c>
      <c r="F2">
        <f>E2*10000</f>
        <v>9555800</v>
      </c>
    </row>
    <row r="3" spans="1:323">
      <c r="C3" s="1" t="s">
        <v>1</v>
      </c>
    </row>
    <row r="4" spans="1:3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</row>
    <row r="5" spans="1:3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</row>
    <row r="6" spans="1:323">
      <c r="B6" s="15">
        <f>SUM(D6:MI6)</f>
        <v>-226851.66999999995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</row>
    <row r="7" spans="1:32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</row>
    <row r="8" spans="1:323">
      <c r="A8" s="8">
        <f>B8/F2</f>
        <v>-3.4912578221411726E-3</v>
      </c>
      <c r="B8" s="7">
        <f>SUM(D8:MI8)</f>
        <v>-33361.761496816616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" si="155">LK6/LK7</f>
        <v>1233.7244224422443</v>
      </c>
    </row>
    <row r="9" spans="1:323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</row>
    <row r="10" spans="1:323">
      <c r="B10" s="10">
        <f>B6/B8</f>
        <v>6.7997509670359033</v>
      </c>
      <c r="GS10" t="s">
        <v>85</v>
      </c>
      <c r="JK10" t="s">
        <v>94</v>
      </c>
    </row>
    <row r="12" spans="1:323">
      <c r="C12" s="17" t="s">
        <v>26</v>
      </c>
      <c r="D12" s="17" t="s">
        <v>27</v>
      </c>
    </row>
    <row r="13" spans="1:323">
      <c r="C13" s="10">
        <v>1000</v>
      </c>
      <c r="D13" s="10">
        <v>7.5910000000000002</v>
      </c>
    </row>
    <row r="14" spans="1:323">
      <c r="C14">
        <v>900</v>
      </c>
      <c r="D14">
        <v>5.9</v>
      </c>
    </row>
    <row r="15" spans="1:323">
      <c r="A15" s="1" t="s">
        <v>28</v>
      </c>
      <c r="B15" s="38">
        <v>11232</v>
      </c>
      <c r="C15">
        <v>1900</v>
      </c>
      <c r="D15">
        <v>6</v>
      </c>
    </row>
    <row r="16" spans="1:323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K17"/>
  <sheetViews>
    <sheetView topLeftCell="KX1" workbookViewId="0">
      <selection activeCell="LK7" sqref="LK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23">
      <c r="C2" s="1" t="s">
        <v>17</v>
      </c>
      <c r="D2" s="1" t="s">
        <v>7</v>
      </c>
      <c r="E2">
        <v>220.9</v>
      </c>
      <c r="F2">
        <f>E2*10000</f>
        <v>2209000</v>
      </c>
    </row>
    <row r="3" spans="1:323">
      <c r="C3" s="1" t="s">
        <v>1</v>
      </c>
    </row>
    <row r="4" spans="1:3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</row>
    <row r="5" spans="1:3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</row>
    <row r="6" spans="1:323">
      <c r="B6" s="15">
        <f>SUM(D6:MI6)</f>
        <v>-75729.340000000113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</row>
    <row r="7" spans="1:32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</row>
    <row r="8" spans="1:323">
      <c r="A8" s="8">
        <f>B8/F2</f>
        <v>-5.6927644773939121E-3</v>
      </c>
      <c r="B8" s="7">
        <f>SUM(D8:MI8)</f>
        <v>-12575.316730563152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" si="151">LK6/LK7</f>
        <v>-761.38157894736844</v>
      </c>
    </row>
    <row r="9" spans="1:323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</row>
    <row r="10" spans="1:323">
      <c r="B10" s="10">
        <f>B6/B8</f>
        <v>6.0220622368856054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23">
      <c r="AB11" s="1" t="s">
        <v>61</v>
      </c>
    </row>
    <row r="13" spans="1:323">
      <c r="C13" s="17" t="s">
        <v>26</v>
      </c>
      <c r="D13" s="17" t="s">
        <v>27</v>
      </c>
      <c r="E13" s="1" t="s">
        <v>28</v>
      </c>
    </row>
    <row r="14" spans="1:323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23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23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K17"/>
  <sheetViews>
    <sheetView topLeftCell="KY1" workbookViewId="0">
      <selection activeCell="LK7" sqref="L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23">
      <c r="C2" s="1" t="s">
        <v>18</v>
      </c>
      <c r="D2" s="1" t="s">
        <v>7</v>
      </c>
      <c r="E2">
        <v>295.52</v>
      </c>
      <c r="F2">
        <f>E2*10000</f>
        <v>2955200</v>
      </c>
    </row>
    <row r="3" spans="1:323">
      <c r="C3" s="1" t="s">
        <v>1</v>
      </c>
    </row>
    <row r="4" spans="1:3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</row>
    <row r="5" spans="1:3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43435</v>
      </c>
    </row>
    <row r="6" spans="1:323">
      <c r="B6" s="15">
        <f>SUM(D6:MI6)</f>
        <v>-32251.780000000072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</row>
    <row r="7" spans="1:32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</row>
    <row r="8" spans="1:323">
      <c r="A8" s="8">
        <f>B8/F2</f>
        <v>-2.5645920065546263E-3</v>
      </c>
      <c r="B8" s="7">
        <f>SUM(D8:MI8)</f>
        <v>-7578.8822977702312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" si="153">LK6/LK7</f>
        <v>324.84440842787683</v>
      </c>
    </row>
    <row r="9" spans="1:323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</row>
    <row r="10" spans="1:323">
      <c r="B10">
        <f>B6/B8</f>
        <v>4.255479730763045</v>
      </c>
      <c r="AJ10" t="s">
        <v>65</v>
      </c>
      <c r="HN10" t="s">
        <v>90</v>
      </c>
    </row>
    <row r="12" spans="1:323">
      <c r="C12" s="17" t="s">
        <v>26</v>
      </c>
      <c r="D12" s="17" t="s">
        <v>27</v>
      </c>
      <c r="E12" s="1" t="s">
        <v>30</v>
      </c>
    </row>
    <row r="13" spans="1:323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23">
      <c r="A14" s="1" t="s">
        <v>29</v>
      </c>
      <c r="B14" s="16">
        <v>43040</v>
      </c>
      <c r="C14">
        <v>1700</v>
      </c>
      <c r="D14">
        <v>8.23</v>
      </c>
    </row>
    <row r="15" spans="1:323">
      <c r="A15" s="1" t="s">
        <v>29</v>
      </c>
      <c r="B15" s="16">
        <v>43054</v>
      </c>
      <c r="C15">
        <v>2400</v>
      </c>
      <c r="D15">
        <v>8.34</v>
      </c>
    </row>
    <row r="16" spans="1:323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K19"/>
  <sheetViews>
    <sheetView topLeftCell="KZ1" workbookViewId="0">
      <selection activeCell="LK7" sqref="LK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23">
      <c r="C2" s="1" t="s">
        <v>20</v>
      </c>
      <c r="D2" s="1" t="s">
        <v>7</v>
      </c>
      <c r="E2">
        <v>16.73</v>
      </c>
      <c r="F2">
        <f>E2*10000</f>
        <v>167300</v>
      </c>
    </row>
    <row r="3" spans="1:323">
      <c r="C3" s="1" t="s">
        <v>1</v>
      </c>
    </row>
    <row r="4" spans="1:3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</row>
    <row r="5" spans="1:3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</row>
    <row r="6" spans="1:323">
      <c r="B6" s="15">
        <f>SUM(D6:MI6)</f>
        <v>-69665.74000000002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</row>
    <row r="7" spans="1:32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</row>
    <row r="8" spans="1:323">
      <c r="A8" s="8">
        <f>B8/F2</f>
        <v>-6.3454751907157506E-2</v>
      </c>
      <c r="B8" s="7">
        <f>SUM(D8:MI8)</f>
        <v>-10615.979994067451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" si="155">LK6/LK7</f>
        <v>940.43384223918576</v>
      </c>
    </row>
    <row r="9" spans="1:323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</row>
    <row r="10" spans="1:323">
      <c r="B10" s="10">
        <f>B6/B8</f>
        <v>6.5623465793013418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23">
      <c r="C12" s="17" t="s">
        <v>26</v>
      </c>
      <c r="D12" s="17" t="s">
        <v>27</v>
      </c>
    </row>
    <row r="13" spans="1:323">
      <c r="C13" s="10">
        <v>400</v>
      </c>
      <c r="D13" s="10">
        <v>8.4030000000000005</v>
      </c>
    </row>
    <row r="14" spans="1:323">
      <c r="A14" s="1" t="s">
        <v>29</v>
      </c>
      <c r="B14" s="23">
        <v>42991</v>
      </c>
      <c r="C14">
        <v>2000</v>
      </c>
      <c r="D14">
        <v>4.75</v>
      </c>
    </row>
    <row r="15" spans="1:323">
      <c r="A15" s="1" t="s">
        <v>29</v>
      </c>
      <c r="B15" s="11">
        <v>42993</v>
      </c>
      <c r="C15">
        <v>2000</v>
      </c>
      <c r="D15">
        <v>4.71</v>
      </c>
    </row>
    <row r="16" spans="1:323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N15"/>
  <sheetViews>
    <sheetView topLeftCell="KA1" workbookViewId="0">
      <selection activeCell="KN7" sqref="KN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00">
      <c r="C2" s="1" t="s">
        <v>33</v>
      </c>
      <c r="D2" s="1" t="s">
        <v>7</v>
      </c>
      <c r="E2">
        <v>11.94</v>
      </c>
      <c r="F2">
        <f>E2*10000</f>
        <v>119400</v>
      </c>
    </row>
    <row r="3" spans="1:300">
      <c r="C3" s="1" t="s">
        <v>1</v>
      </c>
    </row>
    <row r="4" spans="1:3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</row>
    <row r="5" spans="1:30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</row>
    <row r="6" spans="1:300">
      <c r="B6" s="15">
        <f>SUM(D6:MI6)</f>
        <v>-56281.160000000018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</row>
    <row r="7" spans="1:30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</row>
    <row r="8" spans="1:300">
      <c r="A8" s="8">
        <f>B8/F2</f>
        <v>-0.13087259732570566</v>
      </c>
      <c r="B8" s="7">
        <f>SUM(D8:MI8)</f>
        <v>-15626.188120689256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" si="142">KN6/KN7</f>
        <v>-148.48745519713262</v>
      </c>
    </row>
    <row r="9" spans="1:30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</row>
    <row r="10" spans="1:300">
      <c r="B10">
        <f>B6/B8</f>
        <v>3.6017203661770272</v>
      </c>
      <c r="DF10" t="s">
        <v>82</v>
      </c>
    </row>
    <row r="12" spans="1:300">
      <c r="C12" s="17" t="s">
        <v>26</v>
      </c>
      <c r="D12" s="17" t="s">
        <v>27</v>
      </c>
    </row>
    <row r="13" spans="1:300">
      <c r="C13" s="10">
        <v>800</v>
      </c>
      <c r="D13" s="10">
        <v>14.318</v>
      </c>
    </row>
    <row r="14" spans="1:30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0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2018-12-03T14:41:37Z</dcterms:modified>
</cp:coreProperties>
</file>