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9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" i="33" l="1"/>
  <c r="R11" i="33"/>
  <c r="R12" i="33"/>
  <c r="R13" i="33"/>
  <c r="R10" i="32"/>
  <c r="R11" i="32"/>
  <c r="R12" i="32"/>
  <c r="R13" i="32"/>
  <c r="FW10" i="31"/>
  <c r="FW11" i="31"/>
  <c r="FW12" i="31"/>
  <c r="FW13" i="31"/>
  <c r="FW10" i="30"/>
  <c r="FW11" i="30"/>
  <c r="FW12" i="30"/>
  <c r="FW13" i="30"/>
  <c r="FW10" i="28"/>
  <c r="FW11" i="28"/>
  <c r="FW12" i="28"/>
  <c r="FW13" i="28"/>
  <c r="FW10" i="27"/>
  <c r="FW11" i="27"/>
  <c r="FW12" i="27"/>
  <c r="FW13" i="27"/>
  <c r="EX10" i="26"/>
  <c r="EX11" i="26"/>
  <c r="EX12" i="26"/>
  <c r="EX13" i="26"/>
  <c r="GM10" i="25"/>
  <c r="GM11" i="25"/>
  <c r="GM12" i="25"/>
  <c r="GM13" i="25"/>
  <c r="GM10" i="24"/>
  <c r="GM11" i="24"/>
  <c r="GM12" i="24"/>
  <c r="GM13" i="24"/>
  <c r="FK10" i="21"/>
  <c r="FK11" i="21"/>
  <c r="FK12" i="21"/>
  <c r="FK13" i="21"/>
  <c r="FJ10" i="21"/>
  <c r="FJ11" i="21"/>
  <c r="FJ12" i="21"/>
  <c r="FJ13" i="21"/>
  <c r="Q10" i="33"/>
  <c r="Q11" i="33"/>
  <c r="Q12" i="33"/>
  <c r="Q13" i="33"/>
  <c r="Q10" i="32"/>
  <c r="Q11" i="32"/>
  <c r="Q12" i="32"/>
  <c r="Q13" i="32"/>
  <c r="FV10" i="31"/>
  <c r="FV11" i="31"/>
  <c r="FV12" i="31"/>
  <c r="FV13" i="31"/>
  <c r="FV10" i="30"/>
  <c r="FV11" i="30"/>
  <c r="FV12" i="30"/>
  <c r="FV13" i="30"/>
  <c r="FV10" i="28"/>
  <c r="FV11" i="28"/>
  <c r="FV12" i="28"/>
  <c r="FV13" i="28"/>
  <c r="FV10" i="27"/>
  <c r="FV11" i="27"/>
  <c r="FV12" i="27"/>
  <c r="FV13" i="27"/>
  <c r="EW10" i="26"/>
  <c r="EW11" i="26"/>
  <c r="EW12" i="26"/>
  <c r="EW13" i="26"/>
  <c r="GL10" i="25"/>
  <c r="GL11" i="25"/>
  <c r="GL12" i="25"/>
  <c r="GL13" i="25"/>
  <c r="GL10" i="24"/>
  <c r="GL11" i="24"/>
  <c r="GL12" i="24"/>
  <c r="GL13" i="24"/>
  <c r="FI10" i="21"/>
  <c r="FI11" i="21"/>
  <c r="FI12" i="21"/>
  <c r="FI13" i="21"/>
  <c r="P10" i="33"/>
  <c r="P11" i="33"/>
  <c r="P12" i="33"/>
  <c r="P13" i="33"/>
  <c r="P10" i="32"/>
  <c r="P11" i="32"/>
  <c r="P12" i="32"/>
  <c r="P13" i="32"/>
  <c r="FU10" i="31"/>
  <c r="FU11" i="31"/>
  <c r="FU12" i="31"/>
  <c r="FU13" i="31"/>
  <c r="FU10" i="30"/>
  <c r="FU11" i="30"/>
  <c r="FU12" i="30"/>
  <c r="FU13" i="30"/>
  <c r="FU10" i="28"/>
  <c r="FU11" i="28"/>
  <c r="FU12" i="28"/>
  <c r="FU13" i="28"/>
  <c r="FU10" i="27"/>
  <c r="FU11" i="27"/>
  <c r="FU12" i="27"/>
  <c r="FU13" i="27"/>
  <c r="EV10" i="26"/>
  <c r="EV11" i="26"/>
  <c r="EV12" i="26"/>
  <c r="EV13" i="26"/>
  <c r="GK10" i="25"/>
  <c r="GK11" i="25"/>
  <c r="GK12" i="25"/>
  <c r="GK13" i="25"/>
  <c r="GK10" i="24"/>
  <c r="GK11" i="24"/>
  <c r="GK12" i="24"/>
  <c r="GK13" i="24"/>
  <c r="FH10" i="21"/>
  <c r="FH11" i="21"/>
  <c r="FH12" i="21"/>
  <c r="FH13" i="21"/>
  <c r="O10" i="33"/>
  <c r="O11" i="33"/>
  <c r="O12" i="33"/>
  <c r="O13" i="33"/>
  <c r="O10" i="32"/>
  <c r="O11" i="32"/>
  <c r="O12" i="32"/>
  <c r="O13" i="32"/>
  <c r="FT10" i="31"/>
  <c r="FT11" i="31"/>
  <c r="FT12" i="31"/>
  <c r="FT13" i="31"/>
  <c r="FT10" i="30"/>
  <c r="FT11" i="30"/>
  <c r="FT12" i="30"/>
  <c r="FT13" i="30"/>
  <c r="FT10" i="28"/>
  <c r="FT11" i="28"/>
  <c r="FT12" i="28"/>
  <c r="FT13" i="28"/>
  <c r="FT10" i="27"/>
  <c r="FT11" i="27"/>
  <c r="FT12" i="27"/>
  <c r="FT13" i="27"/>
  <c r="EU10" i="26"/>
  <c r="EU11" i="26"/>
  <c r="EU12" i="26"/>
  <c r="EU13" i="26"/>
  <c r="GJ10" i="25"/>
  <c r="GJ11" i="25"/>
  <c r="GJ12" i="25"/>
  <c r="GJ13" i="25"/>
  <c r="GJ10" i="24"/>
  <c r="GJ11" i="24"/>
  <c r="GJ12" i="24"/>
  <c r="GJ13" i="24"/>
  <c r="FG10" i="21"/>
  <c r="FG11" i="21"/>
  <c r="FG12" i="21"/>
  <c r="FG13" i="21"/>
  <c r="N10" i="33"/>
  <c r="N11" i="33"/>
  <c r="N12" i="33"/>
  <c r="N13" i="33"/>
  <c r="N10" i="32"/>
  <c r="N11" i="32"/>
  <c r="N12" i="32"/>
  <c r="N13" i="32"/>
  <c r="FS10" i="31"/>
  <c r="FS11" i="31"/>
  <c r="FS12" i="31"/>
  <c r="FS13" i="31"/>
  <c r="FS10" i="30"/>
  <c r="FS11" i="30"/>
  <c r="FS12" i="30"/>
  <c r="FS13" i="30"/>
  <c r="FS10" i="28"/>
  <c r="FS11" i="28"/>
  <c r="FS12" i="28"/>
  <c r="FS13" i="28"/>
  <c r="FS10" i="27"/>
  <c r="FS11" i="27"/>
  <c r="FS12" i="27"/>
  <c r="FS13" i="27"/>
  <c r="ET10" i="26"/>
  <c r="ET11" i="26"/>
  <c r="ET12" i="26"/>
  <c r="ET13" i="26"/>
  <c r="GI10" i="25"/>
  <c r="GI11" i="25"/>
  <c r="GI12" i="25"/>
  <c r="GI13" i="25"/>
  <c r="GI10" i="24"/>
  <c r="GI11" i="24"/>
  <c r="GI12" i="24"/>
  <c r="GI13" i="24"/>
  <c r="FF10" i="21"/>
  <c r="FF11" i="21"/>
  <c r="FF12" i="21"/>
  <c r="FF13" i="21"/>
  <c r="M10" i="33"/>
  <c r="M11" i="33"/>
  <c r="M12" i="33"/>
  <c r="M13" i="33"/>
  <c r="M10" i="32"/>
  <c r="M11" i="32"/>
  <c r="M12" i="32"/>
  <c r="M13" i="32"/>
  <c r="FR10" i="31"/>
  <c r="FR11" i="31"/>
  <c r="FR12" i="31"/>
  <c r="FR13" i="31"/>
  <c r="FR10" i="30"/>
  <c r="FR11" i="30"/>
  <c r="FR12" i="30"/>
  <c r="FR13" i="30"/>
  <c r="FR10" i="28"/>
  <c r="FR11" i="28"/>
  <c r="FR12" i="28"/>
  <c r="FR13" i="28"/>
  <c r="FR10" i="27"/>
  <c r="FR11" i="27"/>
  <c r="FR12" i="27"/>
  <c r="FR13" i="27"/>
  <c r="ES10" i="26"/>
  <c r="ES11" i="26"/>
  <c r="ES12" i="26"/>
  <c r="ES13" i="26"/>
  <c r="GH10" i="25"/>
  <c r="GH11" i="25"/>
  <c r="GH12" i="25"/>
  <c r="GH13" i="25"/>
  <c r="GH10" i="24"/>
  <c r="GH11" i="24"/>
  <c r="GH12" i="24"/>
  <c r="GH13" i="24"/>
  <c r="FE10" i="21"/>
  <c r="FE11" i="21"/>
  <c r="FE12" i="21"/>
  <c r="FE13" i="21"/>
  <c r="L10" i="33"/>
  <c r="L11" i="33"/>
  <c r="L12" i="33"/>
  <c r="L13" i="33"/>
  <c r="L10" i="32"/>
  <c r="L11" i="32"/>
  <c r="L12" i="32"/>
  <c r="L13" i="32"/>
  <c r="FQ10" i="31"/>
  <c r="FQ11" i="31"/>
  <c r="FQ12" i="31"/>
  <c r="FQ13" i="31"/>
  <c r="FQ10" i="30"/>
  <c r="FQ11" i="30"/>
  <c r="FQ12" i="30"/>
  <c r="FQ13" i="30"/>
  <c r="FQ10" i="28"/>
  <c r="FQ11" i="28"/>
  <c r="FQ12" i="28"/>
  <c r="FQ13" i="28"/>
  <c r="FQ10" i="27"/>
  <c r="FQ11" i="27"/>
  <c r="FQ12" i="27"/>
  <c r="FQ13" i="27"/>
  <c r="ER10" i="26"/>
  <c r="ER11" i="26"/>
  <c r="ER12" i="26"/>
  <c r="ER13" i="26"/>
  <c r="GG10" i="25"/>
  <c r="GG11" i="25"/>
  <c r="GG12" i="25"/>
  <c r="GG13" i="25"/>
  <c r="GG10" i="24"/>
  <c r="GG11" i="24"/>
  <c r="GG12" i="24"/>
  <c r="GG13" i="24"/>
  <c r="FD10" i="21"/>
  <c r="FD11" i="21"/>
  <c r="FD12" i="21"/>
  <c r="FD13" i="21"/>
  <c r="K10" i="33"/>
  <c r="K11" i="33"/>
  <c r="K12" i="33"/>
  <c r="K13" i="33"/>
  <c r="K10" i="32"/>
  <c r="K11" i="32"/>
  <c r="K12" i="32"/>
  <c r="K13" i="32"/>
  <c r="FP10" i="31"/>
  <c r="FP11" i="31"/>
  <c r="FP12" i="31"/>
  <c r="FP13" i="31"/>
  <c r="FP10" i="30"/>
  <c r="FP11" i="30"/>
  <c r="FP12" i="30"/>
  <c r="FP13" i="30"/>
  <c r="FP10" i="28"/>
  <c r="FP11" i="28"/>
  <c r="FP12" i="28"/>
  <c r="FP13" i="28"/>
  <c r="FP10" i="27"/>
  <c r="FP11" i="27"/>
  <c r="FP12" i="27"/>
  <c r="FP13" i="27"/>
  <c r="GF10" i="25"/>
  <c r="GF11" i="25"/>
  <c r="GF12" i="25"/>
  <c r="GF13" i="25"/>
  <c r="GF10" i="24"/>
  <c r="GF11" i="24"/>
  <c r="GF12" i="24"/>
  <c r="GF13" i="24"/>
  <c r="FC10" i="21"/>
  <c r="FC11" i="21"/>
  <c r="FC12" i="21"/>
  <c r="FC13" i="21"/>
  <c r="J10" i="33"/>
  <c r="J11" i="33"/>
  <c r="J12" i="33"/>
  <c r="J13" i="33"/>
  <c r="J10" i="32"/>
  <c r="J11" i="32"/>
  <c r="J12" i="32"/>
  <c r="J13" i="32"/>
  <c r="FO10" i="31"/>
  <c r="FO11" i="31"/>
  <c r="FO12" i="31"/>
  <c r="FO13" i="31"/>
  <c r="FO10" i="30"/>
  <c r="FO11" i="30"/>
  <c r="FO12" i="30"/>
  <c r="FO13" i="30"/>
  <c r="FO10" i="28"/>
  <c r="FO11" i="28"/>
  <c r="FO12" i="28"/>
  <c r="FO13" i="28"/>
  <c r="FO10" i="27"/>
  <c r="FO11" i="27"/>
  <c r="FO12" i="27"/>
  <c r="FO13" i="27"/>
  <c r="GE10" i="25"/>
  <c r="GE11" i="25"/>
  <c r="GE12" i="25"/>
  <c r="GE13" i="25"/>
  <c r="GE10" i="24"/>
  <c r="GE11" i="24"/>
  <c r="GE12" i="24"/>
  <c r="GE13" i="24"/>
  <c r="FB10" i="21"/>
  <c r="FB11" i="21"/>
  <c r="FB12" i="21"/>
  <c r="FB13" i="21"/>
  <c r="I10" i="33"/>
  <c r="I11" i="33"/>
  <c r="I12" i="33"/>
  <c r="I13" i="33"/>
  <c r="I10" i="32"/>
  <c r="I11" i="32"/>
  <c r="I12" i="32"/>
  <c r="I13" i="32"/>
  <c r="FN10" i="31"/>
  <c r="FN11" i="31"/>
  <c r="FN12" i="31"/>
  <c r="FN13" i="31"/>
  <c r="FN10" i="30"/>
  <c r="FN11" i="30"/>
  <c r="FN12" i="30"/>
  <c r="FN13" i="30"/>
  <c r="FN10" i="28"/>
  <c r="FN11" i="28"/>
  <c r="FN12" i="28"/>
  <c r="FN13" i="28"/>
  <c r="FN10" i="27"/>
  <c r="FN11" i="27"/>
  <c r="FN12" i="27"/>
  <c r="FN13" i="27"/>
  <c r="GD10" i="25"/>
  <c r="GD11" i="25"/>
  <c r="GD12" i="25"/>
  <c r="GD13" i="25"/>
  <c r="GD10" i="24"/>
  <c r="GD11" i="24"/>
  <c r="GD12" i="24"/>
  <c r="GD13" i="24"/>
  <c r="FA10" i="21"/>
  <c r="FA11" i="21"/>
  <c r="FA12" i="21"/>
  <c r="FA13" i="21"/>
  <c r="H10" i="33"/>
  <c r="H11" i="33"/>
  <c r="H12" i="33"/>
  <c r="H13" i="33"/>
  <c r="H10" i="32"/>
  <c r="H11" i="32"/>
  <c r="H12" i="32"/>
  <c r="H13" i="32"/>
  <c r="FM10" i="31"/>
  <c r="FM11" i="31"/>
  <c r="FM12" i="31"/>
  <c r="FM13" i="31"/>
  <c r="FM10" i="30"/>
  <c r="FM11" i="30"/>
  <c r="FM12" i="30"/>
  <c r="FM13" i="30"/>
  <c r="FM10" i="28"/>
  <c r="FM11" i="28"/>
  <c r="FM12" i="28"/>
  <c r="FM13" i="28"/>
  <c r="FM10" i="27"/>
  <c r="FM11" i="27"/>
  <c r="FM12" i="27"/>
  <c r="FM13" i="27"/>
  <c r="GC10" i="25"/>
  <c r="GC11" i="25"/>
  <c r="GC12" i="25"/>
  <c r="GC13" i="25"/>
  <c r="GC10" i="24"/>
  <c r="GC11" i="24"/>
  <c r="GC12" i="24"/>
  <c r="GC13" i="24"/>
  <c r="EZ10" i="21"/>
  <c r="EZ11" i="21"/>
  <c r="EZ12" i="21"/>
  <c r="EZ13" i="21"/>
  <c r="G10" i="33"/>
  <c r="G11" i="33"/>
  <c r="G12" i="33"/>
  <c r="G13" i="33"/>
  <c r="G10" i="32"/>
  <c r="G11" i="32"/>
  <c r="G12" i="32"/>
  <c r="G13" i="32"/>
  <c r="FL10" i="31"/>
  <c r="FL11" i="31"/>
  <c r="FL12" i="31"/>
  <c r="FL13" i="31"/>
  <c r="FL10" i="30"/>
  <c r="FL11" i="30"/>
  <c r="FL12" i="30"/>
  <c r="FL13" i="30"/>
  <c r="FL10" i="28"/>
  <c r="FL11" i="28"/>
  <c r="FL12" i="28"/>
  <c r="FL13" i="28"/>
  <c r="FL10" i="27"/>
  <c r="FL11" i="27"/>
  <c r="FL12" i="27"/>
  <c r="FL13" i="27"/>
  <c r="GB10" i="25"/>
  <c r="GB11" i="25"/>
  <c r="GB12" i="25"/>
  <c r="GB13" i="25"/>
  <c r="GB10" i="24"/>
  <c r="GB11" i="24"/>
  <c r="GB12" i="24"/>
  <c r="GB13" i="24"/>
  <c r="EY10" i="21"/>
  <c r="EY11" i="21"/>
  <c r="EY12" i="21"/>
  <c r="EY13" i="21"/>
  <c r="F10" i="33"/>
  <c r="F11" i="33"/>
  <c r="F12" i="33"/>
  <c r="F13" i="33"/>
  <c r="F10" i="32"/>
  <c r="F11" i="32"/>
  <c r="F12" i="32"/>
  <c r="F13" i="32"/>
  <c r="FK10" i="31"/>
  <c r="FK11" i="31"/>
  <c r="FK12" i="31"/>
  <c r="FK13" i="31"/>
  <c r="FK10" i="30"/>
  <c r="FK11" i="30"/>
  <c r="FK12" i="30"/>
  <c r="FK13" i="30"/>
  <c r="FK10" i="28"/>
  <c r="FK11" i="28"/>
  <c r="FK12" i="28"/>
  <c r="FK13" i="28"/>
  <c r="FK10" i="27"/>
  <c r="FK11" i="27"/>
  <c r="FK12" i="27"/>
  <c r="FK13" i="27"/>
  <c r="GA10" i="25"/>
  <c r="GA11" i="25"/>
  <c r="GA12" i="25"/>
  <c r="GA13" i="25"/>
  <c r="GA10" i="24"/>
  <c r="GA11" i="24"/>
  <c r="GA12" i="24"/>
  <c r="GA13" i="24"/>
  <c r="EX10" i="21"/>
  <c r="EX11" i="21"/>
  <c r="EX12" i="21"/>
  <c r="EX13" i="21"/>
  <c r="E10" i="33"/>
  <c r="E11" i="33"/>
  <c r="E12" i="33"/>
  <c r="E13" i="33"/>
  <c r="E10" i="32"/>
  <c r="E11" i="32"/>
  <c r="E12" i="32"/>
  <c r="E13" i="32"/>
  <c r="FJ10" i="31"/>
  <c r="FJ11" i="31"/>
  <c r="FJ12" i="31"/>
  <c r="FJ13" i="31"/>
  <c r="FJ10" i="30"/>
  <c r="FJ11" i="30"/>
  <c r="FJ12" i="30"/>
  <c r="FJ13" i="30"/>
  <c r="FJ10" i="28"/>
  <c r="FJ11" i="28"/>
  <c r="FJ12" i="28"/>
  <c r="FJ13" i="28"/>
  <c r="FJ10" i="27"/>
  <c r="FJ11" i="27"/>
  <c r="FJ12" i="27"/>
  <c r="FJ13" i="27"/>
  <c r="FZ10" i="25"/>
  <c r="FZ11" i="25"/>
  <c r="FZ12" i="25"/>
  <c r="FZ13" i="25"/>
  <c r="FZ10" i="24"/>
  <c r="FZ11" i="24"/>
  <c r="FZ12" i="24"/>
  <c r="FZ13" i="24"/>
  <c r="EW10" i="21"/>
  <c r="EW11" i="21"/>
  <c r="EW12" i="21"/>
  <c r="EW13" i="21"/>
  <c r="B6" i="33"/>
  <c r="D10" i="33"/>
  <c r="B10" i="33"/>
  <c r="B14" i="33"/>
  <c r="D13" i="33"/>
  <c r="D12" i="33"/>
  <c r="D11" i="33"/>
  <c r="F2" i="33"/>
  <c r="A10" i="33"/>
  <c r="B6" i="32"/>
  <c r="D10" i="32"/>
  <c r="B10" i="32"/>
  <c r="B14" i="32"/>
  <c r="D13" i="32"/>
  <c r="D12" i="32"/>
  <c r="D11" i="32"/>
  <c r="F2" i="32"/>
  <c r="A10" i="32"/>
  <c r="FI10" i="31"/>
  <c r="FI11" i="31"/>
  <c r="FI12" i="31"/>
  <c r="FI13" i="31"/>
  <c r="FI10" i="30"/>
  <c r="FI11" i="30"/>
  <c r="FI12" i="30"/>
  <c r="FI13" i="30"/>
  <c r="FI10" i="28"/>
  <c r="FI11" i="28"/>
  <c r="FI12" i="28"/>
  <c r="FI13" i="28"/>
  <c r="FI10" i="27"/>
  <c r="FI11" i="27"/>
  <c r="FI12" i="27"/>
  <c r="FI13" i="27"/>
  <c r="FY10" i="25"/>
  <c r="FY11" i="25"/>
  <c r="FY12" i="25"/>
  <c r="FY13" i="25"/>
  <c r="FY10" i="24"/>
  <c r="FY11" i="24"/>
  <c r="FY12" i="24"/>
  <c r="FY13" i="24"/>
  <c r="EV10" i="21"/>
  <c r="EV11" i="21"/>
  <c r="EV12" i="21"/>
  <c r="EV13" i="21"/>
  <c r="FH10" i="31"/>
  <c r="FH11" i="31"/>
  <c r="FH12" i="31"/>
  <c r="FH13" i="31"/>
  <c r="FH10" i="30"/>
  <c r="FH11" i="30"/>
  <c r="FH12" i="30"/>
  <c r="FH13" i="30"/>
  <c r="FH10" i="28"/>
  <c r="FH11" i="28"/>
  <c r="FH12" i="28"/>
  <c r="FH13" i="28"/>
  <c r="FH10" i="27"/>
  <c r="FH11" i="27"/>
  <c r="FH12" i="27"/>
  <c r="FH13" i="27"/>
  <c r="FX10" i="25"/>
  <c r="FX11" i="25"/>
  <c r="FX12" i="25"/>
  <c r="FX13" i="25"/>
  <c r="FX10" i="24"/>
  <c r="FX11" i="24"/>
  <c r="FX12" i="24"/>
  <c r="FX13" i="24"/>
  <c r="EU10" i="21"/>
  <c r="EU11" i="21"/>
  <c r="EU12" i="21"/>
  <c r="EU13" i="21"/>
  <c r="FG10" i="31"/>
  <c r="FG11" i="31"/>
  <c r="FG12" i="31"/>
  <c r="FG13" i="31"/>
  <c r="FG10" i="30"/>
  <c r="FG11" i="30"/>
  <c r="FG12" i="30"/>
  <c r="FG13" i="30"/>
  <c r="FG10" i="28"/>
  <c r="FG11" i="28"/>
  <c r="FG12" i="28"/>
  <c r="FG13" i="28"/>
  <c r="FG10" i="27"/>
  <c r="FG11" i="27"/>
  <c r="FG12" i="27"/>
  <c r="FG13" i="27"/>
  <c r="FW10" i="25"/>
  <c r="FW11" i="25"/>
  <c r="FW12" i="25"/>
  <c r="FW13" i="25"/>
  <c r="FW10" i="24"/>
  <c r="FW11" i="24"/>
  <c r="FW12" i="24"/>
  <c r="FW13" i="24"/>
  <c r="ET10" i="21"/>
  <c r="ET11" i="21"/>
  <c r="ET12" i="21"/>
  <c r="ET13" i="21"/>
  <c r="FF10" i="31"/>
  <c r="FF11" i="31"/>
  <c r="FF12" i="31"/>
  <c r="FF13" i="31"/>
  <c r="FF10" i="30"/>
  <c r="FF11" i="30"/>
  <c r="FF12" i="30"/>
  <c r="FF13" i="30"/>
  <c r="FF10" i="28"/>
  <c r="FF11" i="28"/>
  <c r="FF12" i="28"/>
  <c r="FF13" i="28"/>
  <c r="FF10" i="27"/>
  <c r="FF11" i="27"/>
  <c r="FF12" i="27"/>
  <c r="FF13" i="27"/>
  <c r="FV10" i="25"/>
  <c r="FV11" i="25"/>
  <c r="FV12" i="25"/>
  <c r="FV13" i="25"/>
  <c r="FV10" i="24"/>
  <c r="FV11" i="24"/>
  <c r="FV12" i="24"/>
  <c r="FV13" i="24"/>
  <c r="ES10" i="21"/>
  <c r="ES11" i="21"/>
  <c r="ES12" i="21"/>
  <c r="ES13" i="21"/>
  <c r="FE10" i="3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<sst xmlns="http://schemas.openxmlformats.org/spreadsheetml/2006/main" count="131" uniqueCount="27">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</sst>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42.0</c:v>
                </c:pt>
                <c:pt idx="152">
                  <c:v>42.3</c:v>
                </c:pt>
                <c:pt idx="153">
                  <c:v>40.8</c:v>
                </c:pt>
                <c:pt idx="154">
                  <c:v>40.32</c:v>
                </c:pt>
                <c:pt idx="155">
                  <c:v>40.63</c:v>
                </c:pt>
                <c:pt idx="156">
                  <c:v>39.88</c:v>
                </c:pt>
                <c:pt idx="157">
                  <c:v>40.02</c:v>
                </c:pt>
                <c:pt idx="158">
                  <c:v>39.66</c:v>
                </c:pt>
                <c:pt idx="159">
                  <c:v>40.02</c:v>
                </c:pt>
                <c:pt idx="160">
                  <c:v>38.8</c:v>
                </c:pt>
                <c:pt idx="161">
                  <c:v>38.69</c:v>
                </c:pt>
                <c:pt idx="162">
                  <c:v>38.69</c:v>
                </c:pt>
                <c:pt idx="163">
                  <c:v>40.83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88008"/>
        <c:axId val="-2103752120"/>
      </c:lineChart>
      <c:catAx>
        <c:axId val="-202678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2120"/>
        <c:crosses val="autoZero"/>
        <c:auto val="1"/>
        <c:lblAlgn val="ctr"/>
        <c:lblOffset val="100"/>
        <c:noMultiLvlLbl val="0"/>
      </c:catAx>
      <c:valAx>
        <c:axId val="-2103752120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41992"/>
        <c:axId val="2131899288"/>
      </c:lineChart>
      <c:catAx>
        <c:axId val="-203914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899288"/>
        <c:crosses val="autoZero"/>
        <c:auto val="1"/>
        <c:lblAlgn val="ctr"/>
        <c:lblOffset val="100"/>
        <c:noMultiLvlLbl val="0"/>
      </c:catAx>
      <c:valAx>
        <c:axId val="2131899288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  <c:pt idx="164">
                  <c:v>-279361.0499999999</c:v>
                </c:pt>
                <c:pt idx="165">
                  <c:v>-273727.3599999999</c:v>
                </c:pt>
                <c:pt idx="166">
                  <c:v>-279443.1599999999</c:v>
                </c:pt>
                <c:pt idx="167">
                  <c:v>-290489.4499999999</c:v>
                </c:pt>
                <c:pt idx="168">
                  <c:v>-298212.02</c:v>
                </c:pt>
                <c:pt idx="169">
                  <c:v>-304166.5699999999</c:v>
                </c:pt>
                <c:pt idx="170">
                  <c:v>-303385.6</c:v>
                </c:pt>
                <c:pt idx="171">
                  <c:v>-300204.44</c:v>
                </c:pt>
                <c:pt idx="172">
                  <c:v>-296104.5699999999</c:v>
                </c:pt>
                <c:pt idx="173">
                  <c:v>-299038.02</c:v>
                </c:pt>
                <c:pt idx="174">
                  <c:v>-298259.76</c:v>
                </c:pt>
                <c:pt idx="175">
                  <c:v>-290783.39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  <c:pt idx="164">
                  <c:v>-166942.26</c:v>
                </c:pt>
                <c:pt idx="165">
                  <c:v>-165346.8099999999</c:v>
                </c:pt>
                <c:pt idx="166">
                  <c:v>-167370.9599999999</c:v>
                </c:pt>
                <c:pt idx="167">
                  <c:v>-172939.1099999999</c:v>
                </c:pt>
                <c:pt idx="168">
                  <c:v>-169115.3399999999</c:v>
                </c:pt>
                <c:pt idx="169">
                  <c:v>-174455.6199999999</c:v>
                </c:pt>
                <c:pt idx="170">
                  <c:v>-175706.3799999999</c:v>
                </c:pt>
                <c:pt idx="171">
                  <c:v>-171642.27</c:v>
                </c:pt>
                <c:pt idx="172">
                  <c:v>-164828.17</c:v>
                </c:pt>
                <c:pt idx="173">
                  <c:v>-166757.4699999999</c:v>
                </c:pt>
                <c:pt idx="174">
                  <c:v>-162527.0699999999</c:v>
                </c:pt>
                <c:pt idx="175">
                  <c:v>-149455.67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  <c:pt idx="164">
                  <c:v>-120370.34</c:v>
                </c:pt>
                <c:pt idx="165">
                  <c:v>-116332.12</c:v>
                </c:pt>
                <c:pt idx="166">
                  <c:v>-120023.77</c:v>
                </c:pt>
                <c:pt idx="167">
                  <c:v>-125711.14</c:v>
                </c:pt>
                <c:pt idx="168">
                  <c:v>-137257.48</c:v>
                </c:pt>
                <c:pt idx="169">
                  <c:v>-137871.73</c:v>
                </c:pt>
                <c:pt idx="170">
                  <c:v>-135857.86</c:v>
                </c:pt>
                <c:pt idx="171">
                  <c:v>-136740.81</c:v>
                </c:pt>
                <c:pt idx="172">
                  <c:v>-139455.04</c:v>
                </c:pt>
                <c:pt idx="173">
                  <c:v>-140459.19</c:v>
                </c:pt>
                <c:pt idx="174">
                  <c:v>-143911.32</c:v>
                </c:pt>
                <c:pt idx="175">
                  <c:v>-149506.35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71576"/>
        <c:axId val="-2082687016"/>
      </c:lineChart>
      <c:catAx>
        <c:axId val="-203877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87016"/>
        <c:crosses val="autoZero"/>
        <c:auto val="1"/>
        <c:lblAlgn val="ctr"/>
        <c:lblOffset val="100"/>
        <c:noMultiLvlLbl val="0"/>
      </c:catAx>
      <c:valAx>
        <c:axId val="-2082687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7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50408"/>
        <c:axId val="-2124274712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74712"/>
        <c:crosses val="autoZero"/>
        <c:auto val="1"/>
        <c:lblAlgn val="ctr"/>
        <c:lblOffset val="100"/>
        <c:noMultiLvlLbl val="0"/>
      </c:catAx>
      <c:valAx>
        <c:axId val="-212427471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52072"/>
        <c:axId val="-2082637272"/>
      </c:lineChart>
      <c:catAx>
        <c:axId val="-210265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37272"/>
        <c:crosses val="autoZero"/>
        <c:auto val="1"/>
        <c:lblAlgn val="ctr"/>
        <c:lblOffset val="100"/>
        <c:noMultiLvlLbl val="0"/>
      </c:catAx>
      <c:valAx>
        <c:axId val="-20826372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5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  <c:pt idx="164">
                  <c:v>-214202.55</c:v>
                </c:pt>
                <c:pt idx="165">
                  <c:v>-218343.89</c:v>
                </c:pt>
                <c:pt idx="166">
                  <c:v>-222348.73</c:v>
                </c:pt>
                <c:pt idx="167">
                  <c:v>-225951.5399999999</c:v>
                </c:pt>
                <c:pt idx="168">
                  <c:v>-230214.0699999999</c:v>
                </c:pt>
                <c:pt idx="169">
                  <c:v>-232697.0599999999</c:v>
                </c:pt>
                <c:pt idx="170">
                  <c:v>-239999.9199999999</c:v>
                </c:pt>
                <c:pt idx="171">
                  <c:v>-243514.7099999999</c:v>
                </c:pt>
                <c:pt idx="172">
                  <c:v>-242616.7499999999</c:v>
                </c:pt>
                <c:pt idx="173">
                  <c:v>-245529.3999999999</c:v>
                </c:pt>
                <c:pt idx="174">
                  <c:v>-249226.4899999999</c:v>
                </c:pt>
                <c:pt idx="175">
                  <c:v>-254434.3399999999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  <c:pt idx="164">
                  <c:v>-90093.31000000001</c:v>
                </c:pt>
                <c:pt idx="165">
                  <c:v>-93820.14000000001</c:v>
                </c:pt>
                <c:pt idx="166">
                  <c:v>-102075.58</c:v>
                </c:pt>
                <c:pt idx="167">
                  <c:v>-109838.76</c:v>
                </c:pt>
                <c:pt idx="168">
                  <c:v>-113887.02</c:v>
                </c:pt>
                <c:pt idx="169">
                  <c:v>-114382.43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</c:v>
                </c:pt>
                <c:pt idx="166">
                  <c:v>-121384.09</c:v>
                </c:pt>
                <c:pt idx="167">
                  <c:v>-117223.72</c:v>
                </c:pt>
                <c:pt idx="168">
                  <c:v>-117438.0</c:v>
                </c:pt>
                <c:pt idx="169">
                  <c:v>-119425.59</c:v>
                </c:pt>
                <c:pt idx="170">
                  <c:v>-117193.4</c:v>
                </c:pt>
                <c:pt idx="171">
                  <c:v>-118821.43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81368"/>
        <c:axId val="-2082939944"/>
      </c:lineChart>
      <c:catAx>
        <c:axId val="-203908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939944"/>
        <c:crosses val="autoZero"/>
        <c:auto val="1"/>
        <c:lblAlgn val="ctr"/>
        <c:lblOffset val="100"/>
        <c:noMultiLvlLbl val="0"/>
      </c:catAx>
      <c:valAx>
        <c:axId val="-2082939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08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53704"/>
        <c:axId val="-2102929784"/>
      </c:lineChart>
      <c:catAx>
        <c:axId val="-203855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29784"/>
        <c:crosses val="autoZero"/>
        <c:auto val="1"/>
        <c:lblAlgn val="ctr"/>
        <c:lblOffset val="100"/>
        <c:noMultiLvlLbl val="0"/>
      </c:catAx>
      <c:valAx>
        <c:axId val="-2102929784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5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21912"/>
        <c:axId val="-2039029816"/>
      </c:lineChart>
      <c:catAx>
        <c:axId val="-202872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29816"/>
        <c:crosses val="autoZero"/>
        <c:auto val="1"/>
        <c:lblAlgn val="ctr"/>
        <c:lblOffset val="100"/>
        <c:noMultiLvlLbl val="0"/>
      </c:catAx>
      <c:valAx>
        <c:axId val="-20390298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72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65480"/>
        <c:axId val="-2083216776"/>
      </c:lineChart>
      <c:catAx>
        <c:axId val="-210316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16776"/>
        <c:crosses val="autoZero"/>
        <c:auto val="1"/>
        <c:lblAlgn val="ctr"/>
        <c:lblOffset val="100"/>
        <c:noMultiLvlLbl val="0"/>
      </c:catAx>
      <c:valAx>
        <c:axId val="-208321677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6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  <c:pt idx="164">
                  <c:v>-199722.9400000001</c:v>
                </c:pt>
                <c:pt idx="165">
                  <c:v>-201449.8800000001</c:v>
                </c:pt>
                <c:pt idx="166">
                  <c:v>-204274.7300000001</c:v>
                </c:pt>
                <c:pt idx="167">
                  <c:v>-206195.1500000001</c:v>
                </c:pt>
                <c:pt idx="168">
                  <c:v>-208128.0700000002</c:v>
                </c:pt>
                <c:pt idx="169">
                  <c:v>-211499.1900000001</c:v>
                </c:pt>
                <c:pt idx="170">
                  <c:v>-211484.7700000001</c:v>
                </c:pt>
                <c:pt idx="171">
                  <c:v>-213307.7500000001</c:v>
                </c:pt>
                <c:pt idx="172">
                  <c:v>-212962.6600000001</c:v>
                </c:pt>
                <c:pt idx="173">
                  <c:v>-213149.5700000002</c:v>
                </c:pt>
                <c:pt idx="174">
                  <c:v>-212695.0700000002</c:v>
                </c:pt>
                <c:pt idx="175">
                  <c:v>-211824.1200000001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-136588.86</c:v>
                </c:pt>
                <c:pt idx="171">
                  <c:v>-138718.19</c:v>
                </c:pt>
                <c:pt idx="172">
                  <c:v>-139144.77</c:v>
                </c:pt>
                <c:pt idx="173">
                  <c:v>-139758.5399999999</c:v>
                </c:pt>
                <c:pt idx="174">
                  <c:v>-139333.64</c:v>
                </c:pt>
                <c:pt idx="175">
                  <c:v>-137552.39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  <c:pt idx="164">
                  <c:v>-69157.96999999997</c:v>
                </c:pt>
                <c:pt idx="165">
                  <c:v>-68994.90999999997</c:v>
                </c:pt>
                <c:pt idx="166">
                  <c:v>-70260.21999999997</c:v>
                </c:pt>
                <c:pt idx="167">
                  <c:v>-70761.11999999996</c:v>
                </c:pt>
                <c:pt idx="168">
                  <c:v>-71354.93999999997</c:v>
                </c:pt>
                <c:pt idx="169">
                  <c:v>-72303.00999999998</c:v>
                </c:pt>
                <c:pt idx="170">
                  <c:v>-72781.35999999998</c:v>
                </c:pt>
                <c:pt idx="171">
                  <c:v>-72475.00999999998</c:v>
                </c:pt>
                <c:pt idx="172">
                  <c:v>-71703.33999999998</c:v>
                </c:pt>
                <c:pt idx="173">
                  <c:v>-71276.48999999997</c:v>
                </c:pt>
                <c:pt idx="174">
                  <c:v>-71246.89999999997</c:v>
                </c:pt>
                <c:pt idx="175">
                  <c:v>-72157.18999999997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15096"/>
        <c:axId val="-2103185192"/>
      </c:lineChart>
      <c:catAx>
        <c:axId val="-210261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85192"/>
        <c:crosses val="autoZero"/>
        <c:auto val="1"/>
        <c:lblAlgn val="ctr"/>
        <c:lblOffset val="100"/>
        <c:noMultiLvlLbl val="0"/>
      </c:catAx>
      <c:valAx>
        <c:axId val="-210318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1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55.0</c:v>
                </c:pt>
                <c:pt idx="168">
                  <c:v>55.3</c:v>
                </c:pt>
                <c:pt idx="169">
                  <c:v>54.0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57.0</c:v>
                </c:pt>
                <c:pt idx="175">
                  <c:v>56.08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06728"/>
        <c:axId val="-2028740344"/>
      </c:lineChart>
      <c:catAx>
        <c:axId val="-212400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40344"/>
        <c:crosses val="autoZero"/>
        <c:auto val="1"/>
        <c:lblAlgn val="ctr"/>
        <c:lblOffset val="100"/>
        <c:noMultiLvlLbl val="0"/>
      </c:catAx>
      <c:valAx>
        <c:axId val="-2028740344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  <c:pt idx="151">
                  <c:v>-559651.8700000002</c:v>
                </c:pt>
                <c:pt idx="152">
                  <c:v>-560023.9400000001</c:v>
                </c:pt>
                <c:pt idx="153">
                  <c:v>-572860.7500000002</c:v>
                </c:pt>
                <c:pt idx="154">
                  <c:v>-587992.6800000003</c:v>
                </c:pt>
                <c:pt idx="155">
                  <c:v>-592632.4600000003</c:v>
                </c:pt>
                <c:pt idx="156">
                  <c:v>-599464.8400000003</c:v>
                </c:pt>
                <c:pt idx="157">
                  <c:v>-600123.6500000003</c:v>
                </c:pt>
                <c:pt idx="158">
                  <c:v>-604711.2400000003</c:v>
                </c:pt>
                <c:pt idx="159">
                  <c:v>-604835.3800000003</c:v>
                </c:pt>
                <c:pt idx="160">
                  <c:v>-620016.9400000004</c:v>
                </c:pt>
                <c:pt idx="161">
                  <c:v>-625207.8500000004</c:v>
                </c:pt>
                <c:pt idx="162">
                  <c:v>-630398.7600000005</c:v>
                </c:pt>
                <c:pt idx="163">
                  <c:v>-617845.0500000005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  <c:pt idx="151">
                  <c:v>-264728</c:v>
                </c:pt>
                <c:pt idx="152">
                  <c:v>-263117.8799999999</c:v>
                </c:pt>
                <c:pt idx="153">
                  <c:v>-273368.71</c:v>
                </c:pt>
                <c:pt idx="154">
                  <c:v>-279413.93</c:v>
                </c:pt>
                <c:pt idx="155">
                  <c:v>-276846.5</c:v>
                </c:pt>
                <c:pt idx="156">
                  <c:v>-276687.8499999999</c:v>
                </c:pt>
                <c:pt idx="157">
                  <c:v>-275693.49</c:v>
                </c:pt>
                <c:pt idx="158">
                  <c:v>-277952.3699999999</c:v>
                </c:pt>
                <c:pt idx="159">
                  <c:v>-277645.14</c:v>
                </c:pt>
                <c:pt idx="160">
                  <c:v>-288344.29</c:v>
                </c:pt>
                <c:pt idx="161">
                  <c:v>-290841.3</c:v>
                </c:pt>
                <c:pt idx="162">
                  <c:v>-293338.31</c:v>
                </c:pt>
                <c:pt idx="163">
                  <c:v>-278397.62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  <c:pt idx="151">
                  <c:v>-320971.24</c:v>
                </c:pt>
                <c:pt idx="152">
                  <c:v>-322953.43</c:v>
                </c:pt>
                <c:pt idx="153">
                  <c:v>-325539.42</c:v>
                </c:pt>
                <c:pt idx="154">
                  <c:v>-334626.1200000001</c:v>
                </c:pt>
                <c:pt idx="155">
                  <c:v>-341833.3300000001</c:v>
                </c:pt>
                <c:pt idx="156">
                  <c:v>-348824.3400000001</c:v>
                </c:pt>
                <c:pt idx="157">
                  <c:v>-350477.4900000001</c:v>
                </c:pt>
                <c:pt idx="158">
                  <c:v>-352806.1900000001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</c:v>
                </c:pt>
                <c:pt idx="162">
                  <c:v>-363107.7600000001</c:v>
                </c:pt>
                <c:pt idx="163">
                  <c:v>-365494.7600000001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737800"/>
        <c:axId val="-2027734776"/>
      </c:lineChart>
      <c:catAx>
        <c:axId val="-202773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34776"/>
        <c:crosses val="autoZero"/>
        <c:auto val="1"/>
        <c:lblAlgn val="ctr"/>
        <c:lblOffset val="100"/>
        <c:noMultiLvlLbl val="0"/>
      </c:catAx>
      <c:valAx>
        <c:axId val="-2027734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73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-250341.29</c:v>
                </c:pt>
                <c:pt idx="169">
                  <c:v>-251319.09</c:v>
                </c:pt>
                <c:pt idx="170">
                  <c:v>-251548.84</c:v>
                </c:pt>
                <c:pt idx="171">
                  <c:v>-246737.39</c:v>
                </c:pt>
                <c:pt idx="172">
                  <c:v>-246384.77</c:v>
                </c:pt>
                <c:pt idx="173">
                  <c:v>-246736.39</c:v>
                </c:pt>
                <c:pt idx="174">
                  <c:v>-248839.59</c:v>
                </c:pt>
                <c:pt idx="175">
                  <c:v>-256426.29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  <c:pt idx="164">
                  <c:v>-224372.88</c:v>
                </c:pt>
                <c:pt idx="165">
                  <c:v>-214338.88</c:v>
                </c:pt>
                <c:pt idx="166">
                  <c:v>-207739.67</c:v>
                </c:pt>
                <c:pt idx="167">
                  <c:v>-208096.44</c:v>
                </c:pt>
                <c:pt idx="168">
                  <c:v>-206932.43</c:v>
                </c:pt>
                <c:pt idx="169">
                  <c:v>-209145.38</c:v>
                </c:pt>
                <c:pt idx="170">
                  <c:v>-207548.96</c:v>
                </c:pt>
                <c:pt idx="171">
                  <c:v>-201127.92</c:v>
                </c:pt>
                <c:pt idx="172">
                  <c:v>-202196.46</c:v>
                </c:pt>
                <c:pt idx="173">
                  <c:v>-204091.1</c:v>
                </c:pt>
                <c:pt idx="174">
                  <c:v>-205830.05</c:v>
                </c:pt>
                <c:pt idx="175">
                  <c:v>-216981.55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  <c:pt idx="164">
                  <c:v>-26333.36000000002</c:v>
                </c:pt>
                <c:pt idx="165">
                  <c:v>-33202.58000000002</c:v>
                </c:pt>
                <c:pt idx="166">
                  <c:v>-39023.71000000001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</c:v>
                </c:pt>
                <c:pt idx="170">
                  <c:v>-41473.47000000002</c:v>
                </c:pt>
                <c:pt idx="171">
                  <c:v>-43083.07000000001</c:v>
                </c:pt>
                <c:pt idx="172">
                  <c:v>-41661.92000000001</c:v>
                </c:pt>
                <c:pt idx="173">
                  <c:v>-40118.90000000002</c:v>
                </c:pt>
                <c:pt idx="174">
                  <c:v>-40483.13000000002</c:v>
                </c:pt>
                <c:pt idx="175">
                  <c:v>-36918.34000000002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37272"/>
        <c:axId val="-2102958152"/>
      </c:lineChart>
      <c:catAx>
        <c:axId val="214243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58152"/>
        <c:crosses val="autoZero"/>
        <c:auto val="1"/>
        <c:lblAlgn val="ctr"/>
        <c:lblOffset val="100"/>
        <c:noMultiLvlLbl val="0"/>
      </c:catAx>
      <c:valAx>
        <c:axId val="-210295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43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94504"/>
        <c:axId val="-2038648360"/>
      </c:lineChart>
      <c:catAx>
        <c:axId val="214229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48360"/>
        <c:crosses val="autoZero"/>
        <c:auto val="1"/>
        <c:lblAlgn val="ctr"/>
        <c:lblOffset val="100"/>
        <c:noMultiLvlLbl val="0"/>
      </c:catAx>
      <c:valAx>
        <c:axId val="-20386483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29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-19765.65</c:v>
                </c:pt>
                <c:pt idx="7">
                  <c:v>-20675.32</c:v>
                </c:pt>
                <c:pt idx="8">
                  <c:v>-22870.39999999999</c:v>
                </c:pt>
                <c:pt idx="9">
                  <c:v>-23324.80999999999</c:v>
                </c:pt>
                <c:pt idx="10">
                  <c:v>-24788.08999999999</c:v>
                </c:pt>
                <c:pt idx="11">
                  <c:v>-25245.31999999999</c:v>
                </c:pt>
                <c:pt idx="12">
                  <c:v>-26963.78999999999</c:v>
                </c:pt>
                <c:pt idx="13">
                  <c:v>-25865.23999999999</c:v>
                </c:pt>
                <c:pt idx="14">
                  <c:v>-23860.94999999999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  <c:pt idx="3">
                  <c:v>2953.13</c:v>
                </c:pt>
                <c:pt idx="4">
                  <c:v>-1059.99</c:v>
                </c:pt>
                <c:pt idx="5">
                  <c:v>260.0700000000002</c:v>
                </c:pt>
                <c:pt idx="6">
                  <c:v>1983.2</c:v>
                </c:pt>
                <c:pt idx="7">
                  <c:v>1507.93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935.0400000000002</c:v>
                </c:pt>
                <c:pt idx="12">
                  <c:v>-310.4299999999998</c:v>
                </c:pt>
                <c:pt idx="13">
                  <c:v>580.0900000000001</c:v>
                </c:pt>
                <c:pt idx="14">
                  <c:v>1102.1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067128"/>
        <c:axId val="-2124060152"/>
      </c:lineChart>
      <c:catAx>
        <c:axId val="-202806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0152"/>
        <c:crosses val="autoZero"/>
        <c:auto val="1"/>
        <c:lblAlgn val="ctr"/>
        <c:lblOffset val="100"/>
        <c:noMultiLvlLbl val="0"/>
      </c:catAx>
      <c:valAx>
        <c:axId val="-212406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06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09560"/>
        <c:axId val="2133883176"/>
      </c:lineChart>
      <c:catAx>
        <c:axId val="21424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83176"/>
        <c:crosses val="autoZero"/>
        <c:auto val="1"/>
        <c:lblAlgn val="ctr"/>
        <c:lblOffset val="100"/>
        <c:noMultiLvlLbl val="0"/>
      </c:catAx>
      <c:valAx>
        <c:axId val="2133883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0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  <c:pt idx="3">
                  <c:v>-7345.490000000002</c:v>
                </c:pt>
                <c:pt idx="4">
                  <c:v>-11940.32</c:v>
                </c:pt>
                <c:pt idx="5">
                  <c:v>-17214.15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  <c:pt idx="3">
                  <c:v>-5275.35</c:v>
                </c:pt>
                <c:pt idx="4">
                  <c:v>-9350.73</c:v>
                </c:pt>
                <c:pt idx="5">
                  <c:v>-13423.0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-15834.78</c:v>
                </c:pt>
                <c:pt idx="10">
                  <c:v>-12514.62</c:v>
                </c:pt>
                <c:pt idx="11">
                  <c:v>-14671.18</c:v>
                </c:pt>
                <c:pt idx="12">
                  <c:v>-17503.44</c:v>
                </c:pt>
                <c:pt idx="13">
                  <c:v>-17169.41</c:v>
                </c:pt>
                <c:pt idx="14">
                  <c:v>-9342.2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</c:v>
                </c:pt>
                <c:pt idx="5">
                  <c:v>-3791.150000000001</c:v>
                </c:pt>
                <c:pt idx="6">
                  <c:v>-3918.27</c:v>
                </c:pt>
                <c:pt idx="7">
                  <c:v>-7567.74</c:v>
                </c:pt>
                <c:pt idx="8">
                  <c:v>-7707.14</c:v>
                </c:pt>
                <c:pt idx="9">
                  <c:v>-7518.23</c:v>
                </c:pt>
                <c:pt idx="10">
                  <c:v>-5843.05</c:v>
                </c:pt>
                <c:pt idx="11">
                  <c:v>-5723.94</c:v>
                </c:pt>
                <c:pt idx="12">
                  <c:v>-8157.119999999998</c:v>
                </c:pt>
                <c:pt idx="13">
                  <c:v>-9448.269999999999</c:v>
                </c:pt>
                <c:pt idx="14">
                  <c:v>-9883.669999999998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18824"/>
        <c:axId val="-2083056248"/>
      </c:lineChart>
      <c:catAx>
        <c:axId val="213471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56248"/>
        <c:crosses val="autoZero"/>
        <c:auto val="1"/>
        <c:lblAlgn val="ctr"/>
        <c:lblOffset val="100"/>
        <c:noMultiLvlLbl val="0"/>
      </c:catAx>
      <c:valAx>
        <c:axId val="-208305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71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  <c:pt idx="180">
                  <c:v>48709.51</c:v>
                </c:pt>
                <c:pt idx="181">
                  <c:v>48825.45</c:v>
                </c:pt>
                <c:pt idx="182">
                  <c:v>49017.33</c:v>
                </c:pt>
                <c:pt idx="183">
                  <c:v>49021.9</c:v>
                </c:pt>
                <c:pt idx="184">
                  <c:v>49112.89</c:v>
                </c:pt>
                <c:pt idx="185">
                  <c:v>49199.05</c:v>
                </c:pt>
                <c:pt idx="186">
                  <c:v>49234.08</c:v>
                </c:pt>
                <c:pt idx="187">
                  <c:v>49207.86</c:v>
                </c:pt>
                <c:pt idx="188">
                  <c:v>49380.58</c:v>
                </c:pt>
                <c:pt idx="189">
                  <c:v>49607.23</c:v>
                </c:pt>
                <c:pt idx="190">
                  <c:v>50480.9</c:v>
                </c:pt>
                <c:pt idx="191">
                  <c:v>50798.49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  <c:pt idx="180">
                  <c:v>-1.45185347E6</c:v>
                </c:pt>
                <c:pt idx="181">
                  <c:v>-1.432231E6</c:v>
                </c:pt>
                <c:pt idx="182">
                  <c:v>-1.44748278E6</c:v>
                </c:pt>
                <c:pt idx="183">
                  <c:v>-1.44189234E6</c:v>
                </c:pt>
                <c:pt idx="184">
                  <c:v>-1.44335563E6</c:v>
                </c:pt>
                <c:pt idx="185">
                  <c:v>-1.453672E6</c:v>
                </c:pt>
                <c:pt idx="186">
                  <c:v>-1.46066694E6</c:v>
                </c:pt>
                <c:pt idx="187">
                  <c:v>-1.46999714E6</c:v>
                </c:pt>
                <c:pt idx="188">
                  <c:v>-1.46622153E6</c:v>
                </c:pt>
                <c:pt idx="189">
                  <c:v>-1.48898194E6</c:v>
                </c:pt>
                <c:pt idx="190">
                  <c:v>-1.45324214E6</c:v>
                </c:pt>
                <c:pt idx="191">
                  <c:v>-1.40148784E6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  <c:pt idx="180">
                  <c:v>1.50252646E6</c:v>
                </c:pt>
                <c:pt idx="181">
                  <c:v>1.48301992E6</c:v>
                </c:pt>
                <c:pt idx="182">
                  <c:v>1.4984636E6</c:v>
                </c:pt>
                <c:pt idx="183">
                  <c:v>1.49287774E6</c:v>
                </c:pt>
                <c:pt idx="184">
                  <c:v>1.49443202E6</c:v>
                </c:pt>
                <c:pt idx="185">
                  <c:v>1.50483455E6</c:v>
                </c:pt>
                <c:pt idx="186">
                  <c:v>1.51186453E6</c:v>
                </c:pt>
                <c:pt idx="187">
                  <c:v>1.52116832E6</c:v>
                </c:pt>
                <c:pt idx="188">
                  <c:v>1.51756542E6</c:v>
                </c:pt>
                <c:pt idx="189">
                  <c:v>1.54055247E6</c:v>
                </c:pt>
                <c:pt idx="190">
                  <c:v>1.50568638E6</c:v>
                </c:pt>
                <c:pt idx="191">
                  <c:v>1.45424965E6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81496"/>
        <c:axId val="2132817496"/>
      </c:lineChart>
      <c:catAx>
        <c:axId val="213288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17496"/>
        <c:crosses val="autoZero"/>
        <c:auto val="1"/>
        <c:lblAlgn val="ctr"/>
        <c:lblOffset val="100"/>
        <c:noMultiLvlLbl val="0"/>
      </c:catAx>
      <c:valAx>
        <c:axId val="2132817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  <c:pt idx="103">
                  <c:v>560.0</c:v>
                </c:pt>
                <c:pt idx="104">
                  <c:v>569.02</c:v>
                </c:pt>
                <c:pt idx="105">
                  <c:v>561.6</c:v>
                </c:pt>
                <c:pt idx="106">
                  <c:v>564.7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557.0</c:v>
                </c:pt>
                <c:pt idx="112">
                  <c:v>551.6</c:v>
                </c:pt>
                <c:pt idx="113">
                  <c:v>565.0</c:v>
                </c:pt>
                <c:pt idx="114">
                  <c:v>601.2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29752"/>
        <c:axId val="-2122152312"/>
      </c:lineChart>
      <c:catAx>
        <c:axId val="-202622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2312"/>
        <c:crosses val="autoZero"/>
        <c:auto val="1"/>
        <c:lblAlgn val="ctr"/>
        <c:lblOffset val="100"/>
        <c:noMultiLvlLbl val="0"/>
      </c:catAx>
      <c:valAx>
        <c:axId val="-2122152312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2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61480"/>
        <c:axId val="-2026500216"/>
      </c:lineChart>
      <c:catAx>
        <c:axId val="-212196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00216"/>
        <c:crosses val="autoZero"/>
        <c:auto val="1"/>
        <c:lblAlgn val="ctr"/>
        <c:lblOffset val="100"/>
        <c:noMultiLvlLbl val="0"/>
      </c:catAx>
      <c:valAx>
        <c:axId val="-2026500216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6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44.0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36216"/>
        <c:axId val="2045258776"/>
      </c:lineChart>
      <c:catAx>
        <c:axId val="-20264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258776"/>
        <c:crosses val="autoZero"/>
        <c:auto val="1"/>
        <c:lblAlgn val="ctr"/>
        <c:lblOffset val="100"/>
        <c:noMultiLvlLbl val="0"/>
      </c:catAx>
      <c:valAx>
        <c:axId val="2045258776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  <c:pt idx="180">
                  <c:v>-144882.9400000001</c:v>
                </c:pt>
                <c:pt idx="181">
                  <c:v>-144649.8400000001</c:v>
                </c:pt>
                <c:pt idx="182">
                  <c:v>-146728.7500000001</c:v>
                </c:pt>
                <c:pt idx="183">
                  <c:v>-146791.9600000001</c:v>
                </c:pt>
                <c:pt idx="184">
                  <c:v>-146908.9100000001</c:v>
                </c:pt>
                <c:pt idx="185">
                  <c:v>-148416.1700000002</c:v>
                </c:pt>
                <c:pt idx="186">
                  <c:v>-148599.3500000002</c:v>
                </c:pt>
                <c:pt idx="187">
                  <c:v>-148585.1100000002</c:v>
                </c:pt>
                <c:pt idx="188">
                  <c:v>-148357.3800000002</c:v>
                </c:pt>
                <c:pt idx="189">
                  <c:v>-147647.3800000002</c:v>
                </c:pt>
                <c:pt idx="190">
                  <c:v>-147267.1900000001</c:v>
                </c:pt>
                <c:pt idx="191">
                  <c:v>-147187.7300000002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  <c:pt idx="180">
                  <c:v>-124756.36</c:v>
                </c:pt>
                <c:pt idx="181">
                  <c:v>-124718.35</c:v>
                </c:pt>
                <c:pt idx="182">
                  <c:v>-126484.52</c:v>
                </c:pt>
                <c:pt idx="183">
                  <c:v>-126739.46</c:v>
                </c:pt>
                <c:pt idx="184">
                  <c:v>-126860.32</c:v>
                </c:pt>
                <c:pt idx="185">
                  <c:v>-128349.8</c:v>
                </c:pt>
                <c:pt idx="186">
                  <c:v>-128426.63</c:v>
                </c:pt>
                <c:pt idx="187">
                  <c:v>-128541.72</c:v>
                </c:pt>
                <c:pt idx="188">
                  <c:v>-128590.65</c:v>
                </c:pt>
                <c:pt idx="189">
                  <c:v>-128078.09</c:v>
                </c:pt>
                <c:pt idx="190">
                  <c:v>-127799.03</c:v>
                </c:pt>
                <c:pt idx="191">
                  <c:v>-127077.51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  <c:pt idx="180">
                  <c:v>-20080.48999999999</c:v>
                </c:pt>
                <c:pt idx="181">
                  <c:v>-19885.39999999999</c:v>
                </c:pt>
                <c:pt idx="182">
                  <c:v>-20198.13999999999</c:v>
                </c:pt>
                <c:pt idx="183">
                  <c:v>-20006.40999999999</c:v>
                </c:pt>
                <c:pt idx="184">
                  <c:v>-20002.49999999999</c:v>
                </c:pt>
                <c:pt idx="185">
                  <c:v>-20020.27999999999</c:v>
                </c:pt>
                <c:pt idx="186">
                  <c:v>-20126.62999999999</c:v>
                </c:pt>
                <c:pt idx="187">
                  <c:v>-19997.29999999998</c:v>
                </c:pt>
                <c:pt idx="188">
                  <c:v>-19720.63999999998</c:v>
                </c:pt>
                <c:pt idx="189">
                  <c:v>-19523.19999999999</c:v>
                </c:pt>
                <c:pt idx="190">
                  <c:v>-19422.07999999999</c:v>
                </c:pt>
                <c:pt idx="191">
                  <c:v>-20064.13999999999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963592"/>
        <c:axId val="-2028423224"/>
      </c:lineChart>
      <c:catAx>
        <c:axId val="-202796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23224"/>
        <c:crosses val="autoZero"/>
        <c:auto val="1"/>
        <c:lblAlgn val="ctr"/>
        <c:lblOffset val="100"/>
        <c:noMultiLvlLbl val="0"/>
      </c:catAx>
      <c:valAx>
        <c:axId val="-202842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96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</c:v>
                </c:pt>
                <c:pt idx="149">
                  <c:v>74.5</c:v>
                </c:pt>
                <c:pt idx="150">
                  <c:v>75.88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32200"/>
        <c:axId val="2142403896"/>
      </c:lineChart>
      <c:catAx>
        <c:axId val="-208323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03896"/>
        <c:crosses val="autoZero"/>
        <c:auto val="1"/>
        <c:lblAlgn val="ctr"/>
        <c:lblOffset val="100"/>
        <c:noMultiLvlLbl val="0"/>
      </c:catAx>
      <c:valAx>
        <c:axId val="2142403896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  <c:pt idx="144">
                  <c:v>-101920.09</c:v>
                </c:pt>
                <c:pt idx="145">
                  <c:v>-105701.11</c:v>
                </c:pt>
                <c:pt idx="146">
                  <c:v>-107850.29</c:v>
                </c:pt>
                <c:pt idx="147">
                  <c:v>-109113.69</c:v>
                </c:pt>
                <c:pt idx="148">
                  <c:v>-107074.78</c:v>
                </c:pt>
                <c:pt idx="149">
                  <c:v>-105399</c:v>
                </c:pt>
                <c:pt idx="150">
                  <c:v>-106349.68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  <c:pt idx="144">
                  <c:v>-72030.35</c:v>
                </c:pt>
                <c:pt idx="145">
                  <c:v>-76695.71999999999</c:v>
                </c:pt>
                <c:pt idx="146">
                  <c:v>-78863.25999999998</c:v>
                </c:pt>
                <c:pt idx="147">
                  <c:v>-77696.52999999998</c:v>
                </c:pt>
                <c:pt idx="148">
                  <c:v>-75467.29999999999</c:v>
                </c:pt>
                <c:pt idx="149">
                  <c:v>-74044.54999999999</c:v>
                </c:pt>
                <c:pt idx="150">
                  <c:v>-73337.05999999998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  <c:pt idx="144">
                  <c:v>-31051.39999999999</c:v>
                </c:pt>
                <c:pt idx="145">
                  <c:v>-30167.03999999999</c:v>
                </c:pt>
                <c:pt idx="146">
                  <c:v>-30148.67999999999</c:v>
                </c:pt>
                <c:pt idx="147">
                  <c:v>-32578.80999999999</c:v>
                </c:pt>
                <c:pt idx="148">
                  <c:v>-32769.14</c:v>
                </c:pt>
                <c:pt idx="149">
                  <c:v>-32516.10999999999</c:v>
                </c:pt>
                <c:pt idx="150">
                  <c:v>-34174.27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61784"/>
        <c:axId val="-203942860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28600"/>
        <c:crosses val="autoZero"/>
        <c:auto val="1"/>
        <c:lblAlgn val="ctr"/>
        <c:lblOffset val="100"/>
        <c:noMultiLvlLbl val="0"/>
      </c:catAx>
      <c:valAx>
        <c:axId val="-2039428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49"/>
  <sheetViews>
    <sheetView topLeftCell="EZ1" workbookViewId="0">
      <selection activeCell="FK7" sqref="F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7">
      <c r="A1" s="6"/>
      <c r="B1" s="6"/>
      <c r="C1" s="6"/>
      <c r="D1" s="6"/>
      <c r="E1" s="6"/>
      <c r="F1" s="6"/>
    </row>
    <row r="2" spans="1:16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67">
      <c r="A3" s="6"/>
      <c r="B3" s="6"/>
      <c r="C3" s="8" t="s">
        <v>0</v>
      </c>
      <c r="D3" s="6"/>
      <c r="E3" s="6"/>
      <c r="F3" s="6"/>
    </row>
    <row r="4" spans="1:16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</row>
    <row r="5" spans="1:16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</row>
    <row r="6" spans="1:167">
      <c r="A6" s="6"/>
      <c r="B6" s="12">
        <f>SUM(D6:IX6)</f>
        <v>-617845.05000000051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-5190.91</v>
      </c>
      <c r="FK6" s="2">
        <v>12553.71</v>
      </c>
    </row>
    <row r="7" spans="1:16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-2497.0100000000002</v>
      </c>
      <c r="FK7" s="2">
        <v>14940.69</v>
      </c>
    </row>
    <row r="8" spans="1:16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-2693.89</v>
      </c>
      <c r="FK8" s="2">
        <v>-2387</v>
      </c>
    </row>
    <row r="9" spans="1:16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38.69</v>
      </c>
      <c r="FK9" s="13">
        <v>40.83</v>
      </c>
    </row>
    <row r="10" spans="1:167">
      <c r="A10" s="4">
        <f>B10/F2</f>
        <v>-2.13140402425613E-2</v>
      </c>
      <c r="B10" s="3">
        <f>SUM(D10:IX10)</f>
        <v>-13444.896585007669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>
        <f t="shared" ref="FJ10:FK10" si="74">FJ6/FJ9</f>
        <v>-134.16670974411994</v>
      </c>
      <c r="FK10" s="6">
        <f t="shared" si="74"/>
        <v>307.46289493019839</v>
      </c>
    </row>
    <row r="11" spans="1:16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-630398.76000000047</v>
      </c>
      <c r="FK11" s="12">
        <f ca="1">SUM(INDIRECT(ADDRESS(6, 4)) : INDIRECT(ADDRESS(6, COLUMN())))</f>
        <v>-617845.05000000051</v>
      </c>
    </row>
    <row r="12" spans="1:16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-293338.31</v>
      </c>
      <c r="FK12" s="12">
        <f ca="1">SUM(INDIRECT(ADDRESS(7, 4)) : INDIRECT(ADDRESS(7, COLUMN())))</f>
        <v>-278397.62</v>
      </c>
    </row>
    <row r="13" spans="1:16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-363107.76000000013</v>
      </c>
      <c r="FK13" s="12">
        <f ca="1">SUM(INDIRECT(ADDRESS(8, 4)) : INDIRECT(ADDRESS(8, COLUMN())))</f>
        <v>-365494.76000000013</v>
      </c>
    </row>
    <row r="14" spans="1:167">
      <c r="A14" s="6"/>
      <c r="B14" s="6">
        <f>B6/B10</f>
        <v>45.953871500131591</v>
      </c>
      <c r="C14" s="6"/>
      <c r="D14" s="6"/>
      <c r="E14" s="6"/>
      <c r="F14" s="6"/>
      <c r="EJ14" t="s">
        <v>23</v>
      </c>
      <c r="EK14" s="1" t="s">
        <v>22</v>
      </c>
    </row>
    <row r="15" spans="1:167">
      <c r="A15" s="6"/>
      <c r="B15" s="6"/>
      <c r="C15" s="6"/>
      <c r="D15" s="6"/>
      <c r="E15" s="6"/>
      <c r="F15" s="6"/>
    </row>
    <row r="16" spans="1:16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abSelected="1" topLeftCell="G2" workbookViewId="0">
      <selection activeCell="R5" sqref="R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-19275.919999999998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-1.5969317814684823E-2</v>
      </c>
      <c r="B10" s="3">
        <f>SUM(D10:IX10)</f>
        <v>-2673.2638021782391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" si="7">R6/R9</f>
        <v>940.43384223918576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7.2106314327428214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49"/>
  <sheetViews>
    <sheetView topLeftCell="GD1" workbookViewId="0">
      <selection activeCell="GM7" sqref="GM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195" width="12.1640625" bestFit="1" customWidth="1"/>
  </cols>
  <sheetData>
    <row r="1" spans="1:195">
      <c r="A1" s="6"/>
      <c r="B1" s="6"/>
      <c r="C1" s="6"/>
      <c r="D1" s="6"/>
      <c r="E1" s="6"/>
      <c r="F1" s="6"/>
    </row>
    <row r="2" spans="1:19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95">
      <c r="A3" s="6"/>
      <c r="B3" s="6"/>
      <c r="C3" s="1" t="s">
        <v>0</v>
      </c>
    </row>
    <row r="4" spans="1:19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</row>
    <row r="5" spans="1:19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</row>
    <row r="6" spans="1:195">
      <c r="A6" s="6"/>
      <c r="B6" s="12">
        <f>SUM(D6:IX6)</f>
        <v>50798.489999999991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</row>
    <row r="7" spans="1:19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</row>
    <row r="8" spans="1:19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</row>
    <row r="9" spans="1:19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</row>
    <row r="10" spans="1:195" s="9" customFormat="1">
      <c r="A10" s="19">
        <f>B10/F2</f>
        <v>5.9983266287511158E-4</v>
      </c>
      <c r="B10" s="20">
        <f>SUM(D10:IX10)</f>
        <v>75.338982457114014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" si="90">GM6/GM9</f>
        <v>0.52826014637391872</v>
      </c>
    </row>
    <row r="11" spans="1:19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</row>
    <row r="12" spans="1:19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</row>
    <row r="13" spans="1:19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</row>
    <row r="14" spans="1:195">
      <c r="A14" s="6"/>
      <c r="B14" s="6">
        <f>B6/B10</f>
        <v>674.26567685482792</v>
      </c>
      <c r="C14" s="6"/>
      <c r="D14" s="6"/>
      <c r="E14" s="6"/>
      <c r="F14" s="6"/>
      <c r="CC14" t="s">
        <v>21</v>
      </c>
      <c r="FN14" s="1" t="s">
        <v>22</v>
      </c>
    </row>
    <row r="15" spans="1:195">
      <c r="A15" s="6"/>
      <c r="B15" s="6"/>
      <c r="C15" s="6"/>
      <c r="D15" s="6"/>
      <c r="E15" s="6"/>
      <c r="F15" s="6"/>
    </row>
    <row r="16" spans="1:19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49"/>
  <sheetViews>
    <sheetView topLeftCell="GB2" workbookViewId="0">
      <selection activeCell="GM5" sqref="GM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5">
      <c r="A1" s="6"/>
      <c r="B1" s="6"/>
      <c r="C1" s="6"/>
      <c r="D1" s="6"/>
      <c r="E1" s="6"/>
      <c r="F1" s="6"/>
    </row>
    <row r="2" spans="1:19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95">
      <c r="A3" s="6"/>
      <c r="B3" s="6"/>
      <c r="C3" s="1" t="s">
        <v>0</v>
      </c>
    </row>
    <row r="4" spans="1:19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</row>
    <row r="5" spans="1:19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</row>
    <row r="6" spans="1:195">
      <c r="A6" s="6"/>
      <c r="B6" s="12">
        <f>SUM(D6:IX6)</f>
        <v>-147187.73000000016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</row>
    <row r="7" spans="1:19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</row>
    <row r="8" spans="1:19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</row>
    <row r="9" spans="1:19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</row>
    <row r="10" spans="1:195">
      <c r="A10" s="4">
        <f>B10/F2</f>
        <v>-4.1416213411328145E-2</v>
      </c>
      <c r="B10" s="3">
        <f>SUM(D10:IX10)</f>
        <v>-2708.6203571008609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" si="87">GM6/GM9</f>
        <v>1.7258905299739355</v>
      </c>
    </row>
    <row r="11" spans="1:19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</row>
    <row r="12" spans="1:19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</row>
    <row r="13" spans="1:19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</row>
    <row r="14" spans="1:195">
      <c r="A14" s="6"/>
      <c r="B14" s="6">
        <f>B6/B10</f>
        <v>54.340479873503114</v>
      </c>
      <c r="C14" s="6"/>
      <c r="D14" s="6"/>
      <c r="E14" s="6"/>
      <c r="F14" s="6"/>
    </row>
    <row r="15" spans="1:195">
      <c r="A15" s="6"/>
      <c r="B15" s="6"/>
      <c r="C15" s="6"/>
      <c r="D15" s="6"/>
      <c r="E15" s="6"/>
      <c r="F15" s="6"/>
    </row>
    <row r="16" spans="1:19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9"/>
  <sheetViews>
    <sheetView topLeftCell="EO1" workbookViewId="0">
      <selection activeCell="EX7" sqref="E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4">
      <c r="A1" s="6"/>
      <c r="B1" s="6"/>
      <c r="C1" s="6"/>
      <c r="D1" s="6"/>
      <c r="E1" s="6"/>
      <c r="F1" s="6"/>
    </row>
    <row r="2" spans="1:15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54">
      <c r="A3" s="6"/>
      <c r="B3" s="6"/>
      <c r="C3" s="1" t="s">
        <v>0</v>
      </c>
    </row>
    <row r="4" spans="1:15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</row>
    <row r="5" spans="1:15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</row>
    <row r="6" spans="1:154">
      <c r="A6" s="6"/>
      <c r="B6" s="12">
        <f>SUM(D6:IX6)</f>
        <v>-106349.67999999996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</row>
    <row r="7" spans="1:15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</row>
    <row r="8" spans="1:15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</row>
    <row r="9" spans="1:15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</row>
    <row r="10" spans="1:154">
      <c r="A10" s="4">
        <f>B10/F2</f>
        <v>-1.1173982401549706E-2</v>
      </c>
      <c r="B10" s="3">
        <f>SUM(D10:IX10)</f>
        <v>-1163.2115680013244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" si="67">EX6/EX9</f>
        <v>-12.528729573010017</v>
      </c>
    </row>
    <row r="11" spans="1:15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</row>
    <row r="12" spans="1:15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</row>
    <row r="13" spans="1:15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</row>
    <row r="14" spans="1:154">
      <c r="A14" s="6"/>
      <c r="B14" s="6">
        <f>B6/B10</f>
        <v>91.427632707207465</v>
      </c>
      <c r="C14" s="6"/>
      <c r="D14" s="6"/>
      <c r="E14" s="6"/>
      <c r="F14" s="6"/>
      <c r="EQ14" t="s">
        <v>23</v>
      </c>
    </row>
    <row r="15" spans="1:154">
      <c r="A15" s="6"/>
      <c r="B15" s="6"/>
      <c r="C15" s="6"/>
      <c r="D15" s="6"/>
      <c r="E15" s="6"/>
      <c r="F15" s="6"/>
    </row>
    <row r="16" spans="1:15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49"/>
  <sheetViews>
    <sheetView topLeftCell="FL1" workbookViewId="0">
      <selection activeCell="FW7" sqref="F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9">
      <c r="A1" s="6"/>
      <c r="B1" s="6"/>
      <c r="C1" s="6"/>
      <c r="D1" s="6"/>
      <c r="E1" s="6"/>
      <c r="F1" s="6"/>
    </row>
    <row r="2" spans="1:17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79">
      <c r="A3" s="6"/>
      <c r="B3" s="6"/>
      <c r="C3" s="1" t="s">
        <v>0</v>
      </c>
    </row>
    <row r="4" spans="1:1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</row>
    <row r="5" spans="1:17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</row>
    <row r="6" spans="1:179">
      <c r="A6" s="6"/>
      <c r="B6" s="12">
        <f>SUM(D6:IX6)</f>
        <v>-290783.38999999996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</row>
    <row r="7" spans="1:17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</row>
    <row r="8" spans="1:17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</row>
    <row r="9" spans="1:17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</row>
    <row r="10" spans="1:179">
      <c r="A10" s="4">
        <f>B10/F2</f>
        <v>-4.7913496821293498E-3</v>
      </c>
      <c r="B10" s="3">
        <f>SUM(D10:IX10)</f>
        <v>-45785.179292491644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" si="80">FW6/FW9</f>
        <v>1233.7244224422443</v>
      </c>
    </row>
    <row r="11" spans="1:17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</row>
    <row r="12" spans="1:17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</row>
    <row r="13" spans="1:17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</row>
    <row r="14" spans="1:179">
      <c r="A14" s="6"/>
      <c r="B14" s="6">
        <f>B6/B10</f>
        <v>6.3510374862217871</v>
      </c>
      <c r="C14" s="6"/>
      <c r="D14" s="6"/>
      <c r="E14" s="6"/>
      <c r="F14" s="6"/>
      <c r="BE14" t="s">
        <v>19</v>
      </c>
      <c r="DW14" t="s">
        <v>24</v>
      </c>
    </row>
    <row r="15" spans="1:179">
      <c r="A15" s="6"/>
      <c r="B15" s="6"/>
      <c r="C15" s="6"/>
      <c r="D15" s="6"/>
      <c r="E15" s="6"/>
      <c r="F15" s="6"/>
    </row>
    <row r="16" spans="1:1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49"/>
  <sheetViews>
    <sheetView topLeftCell="FK1" workbookViewId="0">
      <selection activeCell="FW7" sqref="F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9">
      <c r="A1" s="6"/>
      <c r="B1" s="6"/>
      <c r="C1" s="6"/>
      <c r="D1" s="6"/>
      <c r="E1" s="6"/>
      <c r="F1" s="6"/>
    </row>
    <row r="2" spans="1:17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79">
      <c r="A3" s="6"/>
      <c r="B3" s="6"/>
      <c r="C3" s="1" t="s">
        <v>0</v>
      </c>
    </row>
    <row r="4" spans="1:1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</row>
    <row r="5" spans="1:17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</row>
    <row r="6" spans="1:179">
      <c r="A6" s="6"/>
      <c r="B6" s="12">
        <f>SUM(D6:IX6)</f>
        <v>-254434.33999999994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</row>
    <row r="7" spans="1:17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</row>
    <row r="8" spans="1:17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</row>
    <row r="9" spans="1:17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</row>
    <row r="10" spans="1:179">
      <c r="A10" s="4">
        <f>B10/F2</f>
        <v>-1.4958660034434884E-2</v>
      </c>
      <c r="B10" s="3">
        <f>SUM(D10:IX10)</f>
        <v>-33043.680016066661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" si="84">FW6/FW9</f>
        <v>-761.38157894736844</v>
      </c>
    </row>
    <row r="11" spans="1:17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</row>
    <row r="12" spans="1:17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</row>
    <row r="13" spans="1:17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</row>
    <row r="14" spans="1:179">
      <c r="A14" s="6"/>
      <c r="B14" s="6">
        <f>B6/B10</f>
        <v>7.6999395913617255</v>
      </c>
      <c r="C14" s="6"/>
      <c r="D14" s="6"/>
      <c r="E14" s="6"/>
      <c r="F14" s="6"/>
      <c r="BH14" t="s">
        <v>20</v>
      </c>
    </row>
    <row r="15" spans="1:179">
      <c r="A15" s="6"/>
      <c r="B15" s="6"/>
      <c r="C15" s="6"/>
      <c r="D15" s="6"/>
      <c r="E15" s="6"/>
      <c r="F15" s="6"/>
    </row>
    <row r="16" spans="1:1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49"/>
  <sheetViews>
    <sheetView topLeftCell="FM1" workbookViewId="0">
      <selection activeCell="FW7" sqref="F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9">
      <c r="A1" s="6"/>
      <c r="B1" s="6"/>
      <c r="C1" s="6"/>
      <c r="D1" s="6"/>
      <c r="E1" s="6"/>
      <c r="F1" s="6"/>
    </row>
    <row r="2" spans="1:17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79">
      <c r="A3" s="6"/>
      <c r="B3" s="6"/>
      <c r="C3" s="1" t="s">
        <v>0</v>
      </c>
    </row>
    <row r="4" spans="1:1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</row>
    <row r="5" spans="1:17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</row>
    <row r="6" spans="1:179">
      <c r="A6" s="6"/>
      <c r="B6" s="12">
        <f>SUM(D6:IX6)</f>
        <v>-211824.12000000014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</row>
    <row r="7" spans="1:17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</row>
    <row r="8" spans="1:17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</row>
    <row r="9" spans="1:17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</row>
    <row r="10" spans="1:179">
      <c r="A10" s="4">
        <f>B10/F2</f>
        <v>-0.62531097186278251</v>
      </c>
      <c r="B10" s="3">
        <f>SUM(D10:IX10)</f>
        <v>-2507.4969971697583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" si="84">FW6/FW9</f>
        <v>14.640275676584301</v>
      </c>
    </row>
    <row r="11" spans="1:17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</row>
    <row r="12" spans="1:17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</row>
    <row r="13" spans="1:17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</row>
    <row r="14" spans="1:179">
      <c r="A14" s="6"/>
      <c r="B14" s="6">
        <f>B6/B10</f>
        <v>84.476320505702915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79">
      <c r="A15" s="6"/>
      <c r="B15" s="6"/>
      <c r="C15" s="6"/>
      <c r="D15" s="6"/>
      <c r="E15" s="6"/>
      <c r="F15" s="6"/>
    </row>
    <row r="16" spans="1:1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49"/>
  <sheetViews>
    <sheetView topLeftCell="FM1" workbookViewId="0">
      <selection activeCell="FW5" sqref="FW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9">
      <c r="A1" s="6"/>
      <c r="B1" s="6"/>
      <c r="C1" s="6"/>
      <c r="D1" s="6"/>
      <c r="E1" s="6"/>
      <c r="F1" s="6"/>
    </row>
    <row r="2" spans="1:17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79">
      <c r="A3" s="6"/>
      <c r="B3" s="6"/>
      <c r="C3" s="1" t="s">
        <v>0</v>
      </c>
    </row>
    <row r="4" spans="1:1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</row>
    <row r="5" spans="1:17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</row>
    <row r="6" spans="1:179">
      <c r="A6" s="6"/>
      <c r="B6" s="12">
        <f>SUM(D6:IX6)</f>
        <v>-256426.28999999998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</row>
    <row r="7" spans="1:17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</row>
    <row r="8" spans="1:17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</row>
    <row r="9" spans="1:17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</row>
    <row r="10" spans="1:179">
      <c r="A10" s="4">
        <f>B10/F2</f>
        <v>-4.5360230678523995E-2</v>
      </c>
      <c r="B10" s="3">
        <f>SUM(D10:IX10)</f>
        <v>-5161.9942512160314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" si="80">FW6/FW9</f>
        <v>-135.28352353780315</v>
      </c>
    </row>
    <row r="11" spans="1:17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</row>
    <row r="12" spans="1:17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</row>
    <row r="13" spans="1:17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</row>
    <row r="14" spans="1:179">
      <c r="A14" s="6"/>
      <c r="B14" s="6">
        <f>B6/B10</f>
        <v>49.675818592706221</v>
      </c>
      <c r="C14" s="6"/>
      <c r="D14" s="6"/>
      <c r="E14" s="6"/>
      <c r="F14" s="6"/>
    </row>
    <row r="15" spans="1:179">
      <c r="A15" s="6"/>
      <c r="B15" s="6"/>
      <c r="C15" s="6"/>
      <c r="D15" s="6"/>
      <c r="E15" s="6"/>
      <c r="F15" s="6"/>
    </row>
    <row r="16" spans="1:1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E1" workbookViewId="0">
      <selection activeCell="R5" sqref="R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-23860.949999999993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-1.0951282088043969E-3</v>
      </c>
      <c r="B10" s="3">
        <f>SUM(D10:IX10)</f>
        <v>-3883.5436540621517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" si="7">R6/R9</f>
        <v>324.84440842787683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6.1441178793089284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2018-12-03T14:22:58Z</dcterms:modified>
</cp:coreProperties>
</file>