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E8" i="20" l="1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<sst xmlns="http://schemas.openxmlformats.org/spreadsheetml/2006/main" count="331" uniqueCount="87">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</sst>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02200"/>
        <c:axId val="2112105192"/>
      </c:lineChart>
      <c:catAx>
        <c:axId val="21121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05192"/>
        <c:crosses val="autoZero"/>
        <c:auto val="1"/>
        <c:lblAlgn val="ctr"/>
        <c:lblOffset val="100"/>
        <c:tickLblSkip val="2"/>
        <c:noMultiLvlLbl val="0"/>
      </c:catAx>
      <c:valAx>
        <c:axId val="211210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1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32088"/>
        <c:axId val="-2069138312"/>
      </c:lineChart>
      <c:catAx>
        <c:axId val="20911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38312"/>
        <c:crosses val="autoZero"/>
        <c:auto val="1"/>
        <c:lblAlgn val="ctr"/>
        <c:lblOffset val="100"/>
        <c:noMultiLvlLbl val="0"/>
      </c:catAx>
      <c:valAx>
        <c:axId val="-2069138312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1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14808"/>
        <c:axId val="-2069586392"/>
      </c:lineChart>
      <c:catAx>
        <c:axId val="-20691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86392"/>
        <c:crosses val="autoZero"/>
        <c:auto val="1"/>
        <c:lblAlgn val="ctr"/>
        <c:lblOffset val="100"/>
        <c:noMultiLvlLbl val="0"/>
      </c:catAx>
      <c:valAx>
        <c:axId val="-20695863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1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0696"/>
        <c:axId val="2126215768"/>
      </c:lineChart>
      <c:catAx>
        <c:axId val="21262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15768"/>
        <c:crosses val="autoZero"/>
        <c:auto val="1"/>
        <c:lblAlgn val="ctr"/>
        <c:lblOffset val="100"/>
        <c:noMultiLvlLbl val="0"/>
      </c:catAx>
      <c:valAx>
        <c:axId val="212621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1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60952"/>
        <c:axId val="2126371992"/>
      </c:lineChart>
      <c:catAx>
        <c:axId val="21263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71992"/>
        <c:crosses val="autoZero"/>
        <c:auto val="1"/>
        <c:lblAlgn val="ctr"/>
        <c:lblOffset val="100"/>
        <c:noMultiLvlLbl val="0"/>
      </c:catAx>
      <c:valAx>
        <c:axId val="2126371992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36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28984"/>
        <c:axId val="-2127195656"/>
      </c:lineChart>
      <c:catAx>
        <c:axId val="212642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95656"/>
        <c:crosses val="autoZero"/>
        <c:auto val="1"/>
        <c:lblAlgn val="ctr"/>
        <c:lblOffset val="100"/>
        <c:noMultiLvlLbl val="0"/>
      </c:catAx>
      <c:valAx>
        <c:axId val="-21271956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2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94328"/>
        <c:axId val="2101784488"/>
      </c:lineChart>
      <c:catAx>
        <c:axId val="210179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84488"/>
        <c:crosses val="autoZero"/>
        <c:auto val="1"/>
        <c:lblAlgn val="ctr"/>
        <c:lblOffset val="100"/>
        <c:noMultiLvlLbl val="0"/>
      </c:catAx>
      <c:valAx>
        <c:axId val="210178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79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45000"/>
        <c:axId val="2102314568"/>
      </c:lineChart>
      <c:catAx>
        <c:axId val="210234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14568"/>
        <c:crosses val="autoZero"/>
        <c:auto val="1"/>
        <c:lblAlgn val="ctr"/>
        <c:lblOffset val="100"/>
        <c:noMultiLvlLbl val="0"/>
      </c:catAx>
      <c:valAx>
        <c:axId val="2102314568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34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46296"/>
        <c:axId val="2102159512"/>
      </c:lineChart>
      <c:catAx>
        <c:axId val="21021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59512"/>
        <c:crosses val="autoZero"/>
        <c:auto val="1"/>
        <c:lblAlgn val="ctr"/>
        <c:lblOffset val="100"/>
        <c:noMultiLvlLbl val="0"/>
      </c:catAx>
      <c:valAx>
        <c:axId val="210215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34824"/>
        <c:axId val="-2064302040"/>
      </c:lineChart>
      <c:catAx>
        <c:axId val="-20643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02040"/>
        <c:crosses val="autoZero"/>
        <c:auto val="1"/>
        <c:lblAlgn val="ctr"/>
        <c:lblOffset val="100"/>
        <c:noMultiLvlLbl val="0"/>
      </c:catAx>
      <c:valAx>
        <c:axId val="-206430204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33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19000"/>
        <c:axId val="2046962824"/>
      </c:lineChart>
      <c:catAx>
        <c:axId val="-20639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62824"/>
        <c:crosses val="autoZero"/>
        <c:auto val="1"/>
        <c:lblAlgn val="ctr"/>
        <c:lblOffset val="100"/>
        <c:noMultiLvlLbl val="0"/>
      </c:catAx>
      <c:valAx>
        <c:axId val="204696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91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1576"/>
        <c:axId val="2112125400"/>
      </c:lineChart>
      <c:catAx>
        <c:axId val="21256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25400"/>
        <c:crosses val="autoZero"/>
        <c:auto val="1"/>
        <c:lblAlgn val="ctr"/>
        <c:lblOffset val="100"/>
        <c:tickLblSkip val="2"/>
        <c:noMultiLvlLbl val="0"/>
      </c:catAx>
      <c:valAx>
        <c:axId val="21121254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67320"/>
        <c:axId val="2101783288"/>
      </c:lineChart>
      <c:catAx>
        <c:axId val="21018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83288"/>
        <c:crosses val="autoZero"/>
        <c:auto val="1"/>
        <c:lblAlgn val="ctr"/>
        <c:lblOffset val="100"/>
        <c:noMultiLvlLbl val="0"/>
      </c:catAx>
      <c:valAx>
        <c:axId val="210178328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4136"/>
        <c:axId val="2083437640"/>
      </c:lineChart>
      <c:catAx>
        <c:axId val="20834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7640"/>
        <c:crosses val="autoZero"/>
        <c:auto val="1"/>
        <c:lblAlgn val="ctr"/>
        <c:lblOffset val="100"/>
        <c:noMultiLvlLbl val="0"/>
      </c:catAx>
      <c:valAx>
        <c:axId val="208343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62952"/>
        <c:axId val="2083356024"/>
      </c:lineChart>
      <c:catAx>
        <c:axId val="20833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56024"/>
        <c:crosses val="autoZero"/>
        <c:auto val="1"/>
        <c:lblAlgn val="ctr"/>
        <c:lblOffset val="100"/>
        <c:noMultiLvlLbl val="0"/>
      </c:catAx>
      <c:valAx>
        <c:axId val="2083356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6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4008"/>
        <c:axId val="2083196488"/>
      </c:lineChart>
      <c:catAx>
        <c:axId val="20832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96488"/>
        <c:crosses val="autoZero"/>
        <c:auto val="1"/>
        <c:lblAlgn val="ctr"/>
        <c:lblOffset val="100"/>
        <c:noMultiLvlLbl val="0"/>
      </c:catAx>
      <c:valAx>
        <c:axId val="208319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8312"/>
        <c:axId val="2082807384"/>
      </c:lineChart>
      <c:catAx>
        <c:axId val="20828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07384"/>
        <c:crosses val="autoZero"/>
        <c:auto val="1"/>
        <c:lblAlgn val="ctr"/>
        <c:lblOffset val="100"/>
        <c:noMultiLvlLbl val="0"/>
      </c:catAx>
      <c:valAx>
        <c:axId val="20828073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0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14600"/>
        <c:axId val="-2127345288"/>
      </c:lineChart>
      <c:catAx>
        <c:axId val="-212671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45288"/>
        <c:crosses val="autoZero"/>
        <c:auto val="1"/>
        <c:lblAlgn val="ctr"/>
        <c:lblOffset val="100"/>
        <c:noMultiLvlLbl val="0"/>
      </c:catAx>
      <c:valAx>
        <c:axId val="-212734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71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05656"/>
        <c:axId val="-2127457480"/>
      </c:lineChart>
      <c:catAx>
        <c:axId val="-21274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57480"/>
        <c:crosses val="autoZero"/>
        <c:auto val="1"/>
        <c:lblAlgn val="ctr"/>
        <c:lblOffset val="100"/>
        <c:noMultiLvlLbl val="0"/>
      </c:catAx>
      <c:valAx>
        <c:axId val="-21274574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40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07752"/>
        <c:axId val="-2069560968"/>
      </c:lineChart>
      <c:catAx>
        <c:axId val="-20689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60968"/>
        <c:crosses val="autoZero"/>
        <c:auto val="1"/>
        <c:lblAlgn val="ctr"/>
        <c:lblOffset val="100"/>
        <c:noMultiLvlLbl val="0"/>
      </c:catAx>
      <c:valAx>
        <c:axId val="-206956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0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13880"/>
        <c:axId val="-2068910872"/>
      </c:lineChart>
      <c:catAx>
        <c:axId val="-20689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10872"/>
        <c:crosses val="autoZero"/>
        <c:auto val="1"/>
        <c:lblAlgn val="ctr"/>
        <c:lblOffset val="100"/>
        <c:noMultiLvlLbl val="0"/>
      </c:catAx>
      <c:valAx>
        <c:axId val="-206891087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9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96312"/>
        <c:axId val="2108291704"/>
      </c:lineChart>
      <c:catAx>
        <c:axId val="21082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91704"/>
        <c:crosses val="autoZero"/>
        <c:auto val="1"/>
        <c:lblAlgn val="ctr"/>
        <c:lblOffset val="100"/>
        <c:noMultiLvlLbl val="0"/>
      </c:catAx>
      <c:valAx>
        <c:axId val="210829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9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56520"/>
        <c:axId val="2111861240"/>
      </c:lineChart>
      <c:catAx>
        <c:axId val="211185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61240"/>
        <c:crosses val="autoZero"/>
        <c:auto val="1"/>
        <c:lblAlgn val="ctr"/>
        <c:lblOffset val="100"/>
        <c:noMultiLvlLbl val="0"/>
      </c:catAx>
      <c:valAx>
        <c:axId val="211186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85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02808"/>
        <c:axId val="2108200104"/>
      </c:lineChart>
      <c:catAx>
        <c:axId val="210820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00104"/>
        <c:crosses val="autoZero"/>
        <c:auto val="1"/>
        <c:lblAlgn val="ctr"/>
        <c:lblOffset val="100"/>
        <c:noMultiLvlLbl val="0"/>
      </c:catAx>
      <c:valAx>
        <c:axId val="210820010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0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55736"/>
        <c:axId val="2082638248"/>
      </c:lineChart>
      <c:catAx>
        <c:axId val="20826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38248"/>
        <c:crosses val="autoZero"/>
        <c:auto val="1"/>
        <c:lblAlgn val="ctr"/>
        <c:lblOffset val="100"/>
        <c:noMultiLvlLbl val="0"/>
      </c:catAx>
      <c:valAx>
        <c:axId val="208263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6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00744"/>
        <c:axId val="2082495320"/>
      </c:lineChart>
      <c:catAx>
        <c:axId val="208250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95320"/>
        <c:crosses val="autoZero"/>
        <c:auto val="1"/>
        <c:lblAlgn val="ctr"/>
        <c:lblOffset val="100"/>
        <c:noMultiLvlLbl val="0"/>
      </c:catAx>
      <c:valAx>
        <c:axId val="2082495320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50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94776"/>
        <c:axId val="2110639224"/>
      </c:lineChart>
      <c:catAx>
        <c:axId val="21103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39224"/>
        <c:crosses val="autoZero"/>
        <c:auto val="1"/>
        <c:lblAlgn val="ctr"/>
        <c:lblOffset val="100"/>
        <c:noMultiLvlLbl val="0"/>
      </c:catAx>
      <c:valAx>
        <c:axId val="21106392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9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92920"/>
        <c:axId val="2110572712"/>
      </c:lineChart>
      <c:catAx>
        <c:axId val="210989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72712"/>
        <c:crosses val="autoZero"/>
        <c:auto val="1"/>
        <c:lblAlgn val="ctr"/>
        <c:lblOffset val="100"/>
        <c:noMultiLvlLbl val="0"/>
      </c:catAx>
      <c:valAx>
        <c:axId val="211057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9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88968"/>
        <c:axId val="2110549752"/>
      </c:lineChart>
      <c:catAx>
        <c:axId val="211008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9752"/>
        <c:crosses val="autoZero"/>
        <c:auto val="1"/>
        <c:lblAlgn val="ctr"/>
        <c:lblOffset val="100"/>
        <c:noMultiLvlLbl val="0"/>
      </c:catAx>
      <c:valAx>
        <c:axId val="211054975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8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29032"/>
        <c:axId val="2110724744"/>
      </c:lineChart>
      <c:catAx>
        <c:axId val="21107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24744"/>
        <c:crosses val="autoZero"/>
        <c:auto val="1"/>
        <c:lblAlgn val="ctr"/>
        <c:lblOffset val="100"/>
        <c:noMultiLvlLbl val="0"/>
      </c:catAx>
      <c:valAx>
        <c:axId val="211072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2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7432"/>
        <c:axId val="2110654440"/>
      </c:lineChart>
      <c:catAx>
        <c:axId val="21106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4440"/>
        <c:crosses val="autoZero"/>
        <c:auto val="1"/>
        <c:lblAlgn val="ctr"/>
        <c:lblOffset val="100"/>
        <c:noMultiLvlLbl val="0"/>
      </c:catAx>
      <c:valAx>
        <c:axId val="2110654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84888"/>
        <c:axId val="2108081272"/>
      </c:lineChart>
      <c:catAx>
        <c:axId val="21080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81272"/>
        <c:crosses val="autoZero"/>
        <c:auto val="1"/>
        <c:lblAlgn val="ctr"/>
        <c:lblOffset val="100"/>
        <c:noMultiLvlLbl val="0"/>
      </c:catAx>
      <c:valAx>
        <c:axId val="210808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08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05192"/>
        <c:axId val="2108003624"/>
      </c:lineChart>
      <c:catAx>
        <c:axId val="21080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003624"/>
        <c:crosses val="autoZero"/>
        <c:auto val="1"/>
        <c:lblAlgn val="ctr"/>
        <c:lblOffset val="100"/>
        <c:noMultiLvlLbl val="0"/>
      </c:catAx>
      <c:valAx>
        <c:axId val="2108003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0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39192"/>
        <c:axId val="2111963912"/>
      </c:lineChart>
      <c:catAx>
        <c:axId val="21119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63912"/>
        <c:crosses val="autoZero"/>
        <c:auto val="1"/>
        <c:lblAlgn val="ctr"/>
        <c:lblOffset val="100"/>
        <c:noMultiLvlLbl val="0"/>
      </c:catAx>
      <c:valAx>
        <c:axId val="21119639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93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38808"/>
        <c:axId val="2107933736"/>
      </c:lineChart>
      <c:catAx>
        <c:axId val="210793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33736"/>
        <c:crosses val="autoZero"/>
        <c:auto val="1"/>
        <c:lblAlgn val="ctr"/>
        <c:lblOffset val="100"/>
        <c:noMultiLvlLbl val="0"/>
      </c:catAx>
      <c:valAx>
        <c:axId val="210793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93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4472"/>
        <c:axId val="2107877480"/>
      </c:lineChart>
      <c:catAx>
        <c:axId val="21078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77480"/>
        <c:crosses val="autoZero"/>
        <c:auto val="1"/>
        <c:lblAlgn val="ctr"/>
        <c:lblOffset val="100"/>
        <c:noMultiLvlLbl val="0"/>
      </c:catAx>
      <c:valAx>
        <c:axId val="21078774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87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13416"/>
        <c:axId val="2110608360"/>
      </c:lineChart>
      <c:catAx>
        <c:axId val="211061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08360"/>
        <c:crosses val="autoZero"/>
        <c:auto val="1"/>
        <c:lblAlgn val="ctr"/>
        <c:lblOffset val="100"/>
        <c:noMultiLvlLbl val="0"/>
      </c:catAx>
      <c:valAx>
        <c:axId val="211060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39032"/>
        <c:axId val="2110522248"/>
      </c:lineChart>
      <c:catAx>
        <c:axId val="21105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22248"/>
        <c:crosses val="autoZero"/>
        <c:auto val="1"/>
        <c:lblAlgn val="ctr"/>
        <c:lblOffset val="100"/>
        <c:noMultiLvlLbl val="0"/>
      </c:catAx>
      <c:valAx>
        <c:axId val="21105222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86904"/>
        <c:axId val="-2069403624"/>
      </c:lineChart>
      <c:catAx>
        <c:axId val="205428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03624"/>
        <c:crosses val="autoZero"/>
        <c:auto val="1"/>
        <c:lblAlgn val="ctr"/>
        <c:lblOffset val="100"/>
        <c:noMultiLvlLbl val="0"/>
      </c:catAx>
      <c:valAx>
        <c:axId val="-20694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28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21656"/>
        <c:axId val="2107801432"/>
      </c:lineChart>
      <c:catAx>
        <c:axId val="21078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01432"/>
        <c:crosses val="autoZero"/>
        <c:auto val="1"/>
        <c:lblAlgn val="ctr"/>
        <c:lblOffset val="100"/>
        <c:noMultiLvlLbl val="0"/>
      </c:catAx>
      <c:valAx>
        <c:axId val="21078014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82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45608"/>
        <c:axId val="2107748552"/>
      </c:lineChart>
      <c:catAx>
        <c:axId val="210774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48552"/>
        <c:crosses val="autoZero"/>
        <c:auto val="1"/>
        <c:lblAlgn val="ctr"/>
        <c:lblOffset val="100"/>
        <c:noMultiLvlLbl val="0"/>
      </c:catAx>
      <c:valAx>
        <c:axId val="210774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74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92088"/>
        <c:axId val="2107684888"/>
      </c:lineChart>
      <c:catAx>
        <c:axId val="21076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84888"/>
        <c:crosses val="autoZero"/>
        <c:auto val="1"/>
        <c:lblAlgn val="ctr"/>
        <c:lblOffset val="100"/>
        <c:noMultiLvlLbl val="0"/>
      </c:catAx>
      <c:valAx>
        <c:axId val="21076848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6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98248"/>
        <c:axId val="2112149048"/>
      </c:lineChart>
      <c:catAx>
        <c:axId val="211199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49048"/>
        <c:crosses val="autoZero"/>
        <c:auto val="1"/>
        <c:lblAlgn val="ctr"/>
        <c:lblOffset val="100"/>
        <c:noMultiLvlLbl val="0"/>
      </c:catAx>
      <c:valAx>
        <c:axId val="211214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9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5896"/>
        <c:axId val="-2126757032"/>
      </c:lineChart>
      <c:catAx>
        <c:axId val="21258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57032"/>
        <c:crosses val="autoZero"/>
        <c:auto val="1"/>
        <c:lblAlgn val="ctr"/>
        <c:lblOffset val="100"/>
        <c:noMultiLvlLbl val="0"/>
      </c:catAx>
      <c:valAx>
        <c:axId val="-212675703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72088"/>
        <c:axId val="2125907448"/>
      </c:lineChart>
      <c:catAx>
        <c:axId val="-21269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07448"/>
        <c:crosses val="autoZero"/>
        <c:auto val="1"/>
        <c:lblAlgn val="ctr"/>
        <c:lblOffset val="100"/>
        <c:noMultiLvlLbl val="0"/>
      </c:catAx>
      <c:valAx>
        <c:axId val="212590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9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64600"/>
        <c:axId val="-2126761592"/>
      </c:lineChart>
      <c:catAx>
        <c:axId val="-21267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61592"/>
        <c:crosses val="autoZero"/>
        <c:auto val="1"/>
        <c:lblAlgn val="ctr"/>
        <c:lblOffset val="100"/>
        <c:noMultiLvlLbl val="0"/>
      </c:catAx>
      <c:valAx>
        <c:axId val="-212676159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76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4520"/>
        <c:axId val="2126042008"/>
      </c:lineChart>
      <c:catAx>
        <c:axId val="21257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42008"/>
        <c:crosses val="autoZero"/>
        <c:auto val="1"/>
        <c:lblAlgn val="ctr"/>
        <c:lblOffset val="100"/>
        <c:noMultiLvlLbl val="0"/>
      </c:catAx>
      <c:valAx>
        <c:axId val="212604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topLeftCell="FD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</row>
    <row r="5" spans="1:1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</row>
    <row r="6" spans="1:170">
      <c r="A6" s="10"/>
      <c r="B6" s="34">
        <f>SUM(D6:MI6)</f>
        <v>-189186.49999999994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</row>
    <row r="7" spans="1:1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</row>
    <row r="8" spans="1:170">
      <c r="A8" s="8">
        <f>B8/F2</f>
        <v>-5.755107486748596E-3</v>
      </c>
      <c r="B8" s="7">
        <f>SUM(D8:MI8)</f>
        <v>-3630.3218026410145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" si="78">FN6/FN7</f>
        <v>39.249344290959961</v>
      </c>
    </row>
    <row r="9" spans="1:1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</row>
    <row r="10" spans="1:170">
      <c r="A10" s="10"/>
      <c r="B10" s="10">
        <f>B6/B8</f>
        <v>52.112873261640082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9"/>
  <sheetViews>
    <sheetView topLeftCell="GQ1" workbookViewId="0">
      <selection activeCell="GX7" sqref="G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6">
      <c r="C2" s="1" t="s">
        <v>20</v>
      </c>
      <c r="D2" s="1" t="s">
        <v>7</v>
      </c>
      <c r="E2">
        <v>16.73</v>
      </c>
      <c r="F2">
        <f>E2*10000</f>
        <v>167300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-11699.54000000001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</row>
    <row r="7" spans="1:20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</row>
    <row r="8" spans="1:206">
      <c r="A8" s="8">
        <f>B8/F2</f>
        <v>-1.6699738898532074E-2</v>
      </c>
      <c r="B8" s="7">
        <f>SUM(D8:MI8)</f>
        <v>-2793.8663177244161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" si="97">GX6/GX7</f>
        <v>-21.697619047619046</v>
      </c>
    </row>
    <row r="9" spans="1:20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</row>
    <row r="10" spans="1:206">
      <c r="B10" s="10">
        <f>B6/B8</f>
        <v>4.1875804600161404</v>
      </c>
    </row>
    <row r="12" spans="1:206">
      <c r="C12" s="17" t="s">
        <v>26</v>
      </c>
      <c r="D12" s="17" t="s">
        <v>27</v>
      </c>
    </row>
    <row r="13" spans="1:206">
      <c r="C13" s="10">
        <v>400</v>
      </c>
      <c r="D13" s="10">
        <v>8.4030000000000005</v>
      </c>
    </row>
    <row r="14" spans="1:206">
      <c r="A14" s="1" t="s">
        <v>29</v>
      </c>
      <c r="B14" s="23">
        <v>42991</v>
      </c>
      <c r="C14">
        <v>2000</v>
      </c>
      <c r="D14">
        <v>4.75</v>
      </c>
    </row>
    <row r="15" spans="1:206">
      <c r="A15" s="1" t="s">
        <v>29</v>
      </c>
      <c r="B15" s="11">
        <v>42993</v>
      </c>
      <c r="C15">
        <v>2000</v>
      </c>
      <c r="D15">
        <v>4.71</v>
      </c>
    </row>
    <row r="16" spans="1:20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20"/>
  <sheetViews>
    <sheetView topLeftCell="GL1" workbookViewId="0">
      <selection activeCell="GX7" sqref="G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-112265.5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</row>
    <row r="7" spans="1:20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</row>
    <row r="8" spans="1:206">
      <c r="A8" s="8">
        <f>B8/F2</f>
        <v>-7.4305242703391283E-2</v>
      </c>
      <c r="B8" s="7">
        <f>SUM(D8:MI8)</f>
        <v>-7036.7064840111543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" si="96">GX6/GX7</f>
        <v>-102.76277372262774</v>
      </c>
    </row>
    <row r="9" spans="1:20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</row>
    <row r="10" spans="1:206">
      <c r="B10">
        <f>B6/B8</f>
        <v>15.954267846057006</v>
      </c>
    </row>
    <row r="16" spans="1:20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4"/>
  <sheetViews>
    <sheetView topLeftCell="GI1" workbookViewId="0">
      <selection activeCell="GX7" sqref="G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6">
      <c r="C2" s="1" t="s">
        <v>11</v>
      </c>
      <c r="D2" s="1" t="s">
        <v>7</v>
      </c>
      <c r="E2">
        <v>4.05</v>
      </c>
      <c r="F2">
        <f>E2*10000</f>
        <v>40500</v>
      </c>
    </row>
    <row r="3" spans="1:206">
      <c r="C3" s="1" t="s">
        <v>1</v>
      </c>
    </row>
    <row r="4" spans="1:20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 s="27" customFormat="1">
      <c r="B6" s="28">
        <f>SUM(D6:MI6)</f>
        <v>-28358.449999999986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</row>
    <row r="7" spans="1:20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</row>
    <row r="8" spans="1:206">
      <c r="A8" s="8">
        <f>B8/F2</f>
        <v>-6.2935478146100968E-2</v>
      </c>
      <c r="B8" s="7">
        <f>SUM(D8:MI8)</f>
        <v>-2548.886864917089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" si="96">GX6/GX7</f>
        <v>5.7317380352644829</v>
      </c>
    </row>
    <row r="9" spans="1:20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</row>
    <row r="10" spans="1:206">
      <c r="B10" s="10">
        <f>B6/B8</f>
        <v>11.125817465783221</v>
      </c>
    </row>
    <row r="12" spans="1:206">
      <c r="C12" s="17" t="s">
        <v>26</v>
      </c>
      <c r="D12" s="17" t="s">
        <v>27</v>
      </c>
    </row>
    <row r="13" spans="1:206">
      <c r="C13" s="10">
        <v>300</v>
      </c>
      <c r="D13" s="10">
        <v>27.286999999999999</v>
      </c>
    </row>
    <row r="14" spans="1:20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FZ1" workbookViewId="0">
      <selection activeCell="GO7" sqref="G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7">
      <c r="C2" s="1" t="s">
        <v>8</v>
      </c>
      <c r="D2" s="1" t="s">
        <v>7</v>
      </c>
      <c r="E2">
        <v>220.39</v>
      </c>
      <c r="F2">
        <f>E2*10000</f>
        <v>2203900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</row>
    <row r="6" spans="1:197">
      <c r="B6" s="15">
        <f>SUM(D6:MI6)</f>
        <v>-209458.34999999992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</row>
    <row r="7" spans="1:19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</row>
    <row r="8" spans="1:197">
      <c r="A8" s="8">
        <f>B8/F2</f>
        <v>-4.3135637111758558E-2</v>
      </c>
      <c r="B8" s="7">
        <f>SUM(D8:MI8)</f>
        <v>-95066.63063060469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" si="91">GO6/GO7</f>
        <v>-492.80588235294118</v>
      </c>
    </row>
    <row r="9" spans="1:19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</row>
    <row r="10" spans="1:197">
      <c r="T10" s="22" t="s">
        <v>49</v>
      </c>
      <c r="FE10" t="s">
        <v>82</v>
      </c>
    </row>
    <row r="13" spans="1:197">
      <c r="C13" s="1" t="s">
        <v>26</v>
      </c>
      <c r="D13" s="1" t="s">
        <v>27</v>
      </c>
      <c r="E13" s="1" t="s">
        <v>47</v>
      </c>
    </row>
    <row r="14" spans="1:19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5"/>
  <sheetViews>
    <sheetView topLeftCell="GM1" workbookViewId="0">
      <selection activeCell="GX7" sqref="G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6">
      <c r="C2" s="1" t="s">
        <v>9</v>
      </c>
      <c r="D2" s="1" t="s">
        <v>7</v>
      </c>
      <c r="E2">
        <v>9.6</v>
      </c>
      <c r="F2">
        <f>E2*10000</f>
        <v>96000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-89445.890000000029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</row>
    <row r="7" spans="1:20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</row>
    <row r="8" spans="1:206">
      <c r="A8" s="8">
        <f>B8/F2</f>
        <v>-0.16253616091469597</v>
      </c>
      <c r="B8" s="7">
        <f>SUM(D8:MI8)</f>
        <v>-15603.471447810813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" si="96">GX6/GX7</f>
        <v>-87.177725118483409</v>
      </c>
    </row>
    <row r="9" spans="1:20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</row>
    <row r="12" spans="1:206">
      <c r="C12" s="1" t="s">
        <v>26</v>
      </c>
      <c r="D12" s="1" t="s">
        <v>27</v>
      </c>
      <c r="E12" s="1" t="s">
        <v>30</v>
      </c>
    </row>
    <row r="13" spans="1:20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6">
      <c r="C14" s="12"/>
      <c r="D14" s="13"/>
      <c r="E14" s="13"/>
    </row>
    <row r="15" spans="1:20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5"/>
  <sheetViews>
    <sheetView topLeftCell="FN1" workbookViewId="0">
      <selection activeCell="FZ7" sqref="F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2">
      <c r="C2" s="1" t="s">
        <v>15</v>
      </c>
      <c r="D2" s="1" t="s">
        <v>7</v>
      </c>
      <c r="E2">
        <v>3.89</v>
      </c>
      <c r="F2">
        <f>E2*10000</f>
        <v>38900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</row>
    <row r="6" spans="1:182">
      <c r="B6" s="15">
        <f>SUM(D6:MI6)</f>
        <v>-22.999999999999432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</row>
    <row r="7" spans="1:1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</row>
    <row r="8" spans="1:182">
      <c r="A8" s="8">
        <f>B8/F2</f>
        <v>1.3382173982226773E-3</v>
      </c>
      <c r="B8" s="7">
        <f>SUM(D8:MI8)</f>
        <v>52.056656790862149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" si="85">FZ6/FZ7</f>
        <v>-52.540394973070008</v>
      </c>
    </row>
    <row r="9" spans="1:18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</row>
    <row r="10" spans="1:182">
      <c r="CD10" s="1" t="s">
        <v>76</v>
      </c>
      <c r="FB10" t="s">
        <v>82</v>
      </c>
      <c r="FP10" s="1" t="s">
        <v>84</v>
      </c>
    </row>
    <row r="14" spans="1:182">
      <c r="C14" s="1" t="s">
        <v>26</v>
      </c>
      <c r="D14" s="17" t="s">
        <v>27</v>
      </c>
      <c r="E14" s="1" t="s">
        <v>30</v>
      </c>
    </row>
    <row r="15" spans="1:18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8"/>
  <sheetViews>
    <sheetView topLeftCell="GK1" workbookViewId="0">
      <selection activeCell="GX7" sqref="G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-72180.810000000085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</row>
    <row r="7" spans="1:20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</row>
    <row r="8" spans="1:206">
      <c r="A8" s="8">
        <f>B8/F2</f>
        <v>-2.5634409085836789E-2</v>
      </c>
      <c r="B8" s="7">
        <f>SUM(D8:MI8)</f>
        <v>-20333.213286885737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" si="94">GX6/GX7</f>
        <v>-57.200704225352112</v>
      </c>
    </row>
    <row r="9" spans="1:20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</row>
    <row r="14" spans="1:206">
      <c r="C14" s="1" t="s">
        <v>26</v>
      </c>
      <c r="D14" s="1" t="s">
        <v>27</v>
      </c>
      <c r="E14" s="1" t="s">
        <v>30</v>
      </c>
    </row>
    <row r="15" spans="1:20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5"/>
  <sheetViews>
    <sheetView topLeftCell="GG1" workbookViewId="0">
      <selection activeCell="GW7" sqref="GW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5">
      <c r="C2" s="1" t="s">
        <v>14</v>
      </c>
      <c r="D2" s="1" t="s">
        <v>7</v>
      </c>
      <c r="E2">
        <v>19.88</v>
      </c>
      <c r="F2">
        <f>E2*10000</f>
        <v>198800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</row>
    <row r="6" spans="1:205">
      <c r="B6" s="15">
        <f>SUM(D6:MI6)</f>
        <v>-41367.590000000004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</row>
    <row r="7" spans="1:20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</row>
    <row r="8" spans="1:205">
      <c r="A8" s="8">
        <f>B8/F2</f>
        <v>-4.6017048235763976E-2</v>
      </c>
      <c r="B8" s="7">
        <f>SUM(D8:MI8)</f>
        <v>-9148.1891892698786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" si="95">GW6/GW7</f>
        <v>-24.220689655172414</v>
      </c>
    </row>
    <row r="9" spans="1:20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</row>
    <row r="10" spans="1:20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5">
      <c r="C13" s="17" t="s">
        <v>26</v>
      </c>
      <c r="D13" s="17" t="s">
        <v>27</v>
      </c>
      <c r="E13" s="1" t="s">
        <v>35</v>
      </c>
    </row>
    <row r="14" spans="1:20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4"/>
  <sheetViews>
    <sheetView topLeftCell="GI1" workbookViewId="0">
      <selection activeCell="GX7" sqref="G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-73747.73000000001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</row>
    <row r="7" spans="1:20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</row>
    <row r="8" spans="1:206">
      <c r="A8" s="8">
        <f>B8/F2</f>
        <v>-1.1362999903478629E-2</v>
      </c>
      <c r="B8" s="7">
        <f>SUM(D8:MI8)</f>
        <v>-20286.363727680397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" si="96">GX6/GX7</f>
        <v>-82.317415730337075</v>
      </c>
    </row>
    <row r="9" spans="1:20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</row>
    <row r="10" spans="1:206">
      <c r="B10">
        <f>B6/B8</f>
        <v>3.6353350945478953</v>
      </c>
      <c r="U10" s="1" t="s">
        <v>51</v>
      </c>
      <c r="V10" s="1" t="s">
        <v>41</v>
      </c>
    </row>
    <row r="12" spans="1:206">
      <c r="C12" s="1" t="s">
        <v>26</v>
      </c>
      <c r="D12" s="1" t="s">
        <v>27</v>
      </c>
    </row>
    <row r="13" spans="1:206">
      <c r="C13">
        <v>800</v>
      </c>
      <c r="D13">
        <v>9.1660000000000004</v>
      </c>
    </row>
    <row r="14" spans="1:20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4"/>
  <sheetViews>
    <sheetView topLeftCell="DT1" workbookViewId="0">
      <selection activeCell="EG7" sqref="E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7">
      <c r="C2" s="1" t="s">
        <v>13</v>
      </c>
      <c r="D2" s="1" t="s">
        <v>7</v>
      </c>
      <c r="E2">
        <v>6.98</v>
      </c>
      <c r="F2">
        <f>E2*10000</f>
        <v>69800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</row>
    <row r="6" spans="1:137">
      <c r="B6" s="15">
        <f>SUM(D6:MI6)</f>
        <v>-106570.49999999994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</row>
    <row r="7" spans="1:13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</row>
    <row r="8" spans="1:137">
      <c r="A8" s="8">
        <f>B8/F2</f>
        <v>-0.1545463961723646</v>
      </c>
      <c r="B8" s="7">
        <f>SUM(D8:MI8)</f>
        <v>-10787.338452831049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" si="61">EG6/EG7</f>
        <v>-199.77932636469222</v>
      </c>
    </row>
    <row r="9" spans="1:13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</row>
    <row r="10" spans="1:137">
      <c r="DS10" t="s">
        <v>82</v>
      </c>
      <c r="ED10" s="1" t="s">
        <v>41</v>
      </c>
    </row>
    <row r="12" spans="1:137">
      <c r="C12" s="1" t="s">
        <v>26</v>
      </c>
      <c r="D12" s="1" t="s">
        <v>27</v>
      </c>
    </row>
    <row r="13" spans="1:137">
      <c r="C13">
        <v>400</v>
      </c>
      <c r="D13">
        <v>27.524999999999999</v>
      </c>
      <c r="G13" s="1" t="s">
        <v>31</v>
      </c>
    </row>
    <row r="14" spans="1:13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3"/>
  <sheetViews>
    <sheetView topLeftCell="GE1" workbookViewId="0">
      <selection activeCell="GJ7" sqref="G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2">
      <c r="C2" s="1" t="s">
        <v>53</v>
      </c>
      <c r="D2" s="1" t="s">
        <v>7</v>
      </c>
      <c r="E2">
        <v>12.56</v>
      </c>
      <c r="F2">
        <f>E2*10000</f>
        <v>125600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</row>
    <row r="6" spans="1:192">
      <c r="B6" s="15">
        <f>SUM(D6:MI6)</f>
        <v>492651.77000000008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</row>
    <row r="7" spans="1:19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</row>
    <row r="8" spans="1:192">
      <c r="A8" s="8">
        <f>B8/F2</f>
        <v>6.6112135968529112E-3</v>
      </c>
      <c r="B8" s="7">
        <f>SUM(D8:MI8)</f>
        <v>830.36842776472565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" si="89">GJ6/GJ7</f>
        <v>2.4837648118720204E-2</v>
      </c>
    </row>
    <row r="9" spans="1:19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</row>
    <row r="10" spans="1:192">
      <c r="B10">
        <f>B6/B8</f>
        <v>593.29299323936561</v>
      </c>
    </row>
    <row r="12" spans="1:192">
      <c r="C12" s="17" t="s">
        <v>26</v>
      </c>
      <c r="D12" s="17" t="s">
        <v>27</v>
      </c>
    </row>
    <row r="13" spans="1:19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4"/>
  <sheetViews>
    <sheetView topLeftCell="GG1" workbookViewId="0">
      <selection activeCell="GX7" sqref="G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6">
      <c r="C2" s="1" t="s">
        <v>19</v>
      </c>
      <c r="D2" s="1" t="s">
        <v>7</v>
      </c>
      <c r="E2">
        <v>19.34</v>
      </c>
      <c r="F2">
        <f>E2*10000</f>
        <v>193400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-30656.299999999981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</row>
    <row r="7" spans="1:20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</row>
    <row r="8" spans="1:206">
      <c r="A8" s="8">
        <f>B8/F2</f>
        <v>-5.8065821306786877E-2</v>
      </c>
      <c r="B8" s="7">
        <f>SUM(D8:MI8)</f>
        <v>-11229.929840732582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" si="96">GX6/GX7</f>
        <v>-0.8902439024390244</v>
      </c>
    </row>
    <row r="9" spans="1:20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</row>
    <row r="10" spans="1:206">
      <c r="DY10" s="1" t="s">
        <v>41</v>
      </c>
    </row>
    <row r="12" spans="1:206">
      <c r="C12" s="17" t="s">
        <v>26</v>
      </c>
      <c r="D12" s="17" t="s">
        <v>27</v>
      </c>
    </row>
    <row r="13" spans="1:206">
      <c r="C13" s="10">
        <v>600</v>
      </c>
      <c r="D13" s="10">
        <v>7.2480000000000002</v>
      </c>
    </row>
    <row r="14" spans="1:20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4"/>
  <sheetViews>
    <sheetView topLeftCell="GF1" workbookViewId="0">
      <selection activeCell="GX7" sqref="G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6">
      <c r="C2" s="1" t="s">
        <v>21</v>
      </c>
      <c r="D2" s="1" t="s">
        <v>7</v>
      </c>
      <c r="E2">
        <v>5.4</v>
      </c>
      <c r="F2">
        <f>E2*10000</f>
        <v>54000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-6614.7700000000023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</row>
    <row r="7" spans="1:20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</row>
    <row r="8" spans="1:206">
      <c r="A8" s="8">
        <f>B8/F2</f>
        <v>-2.2616827722141863E-2</v>
      </c>
      <c r="B8" s="7">
        <f>SUM(D8:MI8)</f>
        <v>-1221.3086969956605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" si="96">GX6/GX7</f>
        <v>7.0391198044009782</v>
      </c>
    </row>
    <row r="9" spans="1:20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</row>
    <row r="12" spans="1:206">
      <c r="C12" s="17" t="s">
        <v>26</v>
      </c>
      <c r="D12" s="17" t="s">
        <v>27</v>
      </c>
    </row>
    <row r="13" spans="1:206">
      <c r="C13" s="10">
        <v>300</v>
      </c>
      <c r="D13" s="10">
        <v>8.4870000000000001</v>
      </c>
    </row>
    <row r="14" spans="1:20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3"/>
  <sheetViews>
    <sheetView tabSelected="1" topLeftCell="FN2" workbookViewId="0">
      <selection activeCell="GE7" sqref="G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7">
      <c r="C2" s="1" t="s">
        <v>58</v>
      </c>
      <c r="D2" s="1" t="s">
        <v>7</v>
      </c>
      <c r="E2">
        <v>7.83</v>
      </c>
      <c r="F2">
        <f>E2*10000</f>
        <v>78300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</row>
    <row r="6" spans="1:187">
      <c r="B6" s="15">
        <f>SUM(D6:MI6)</f>
        <v>-8503.7800000000025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</row>
    <row r="7" spans="1:18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</row>
    <row r="8" spans="1:187">
      <c r="A8" s="8">
        <f>B8/F2</f>
        <v>-8.9523309639304507E-3</v>
      </c>
      <c r="B8" s="7">
        <f>SUM(D8:MI8)</f>
        <v>-700.96751447575423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" si="87">GE6/GE7</f>
        <v>-60.288426209430504</v>
      </c>
    </row>
    <row r="9" spans="1:18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</row>
    <row r="12" spans="1:187">
      <c r="C12" s="17" t="s">
        <v>26</v>
      </c>
      <c r="D12" s="17" t="s">
        <v>27</v>
      </c>
    </row>
    <row r="13" spans="1:18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B1" workbookViewId="0">
      <selection activeCell="CN7" sqref="C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-126592.56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-3.2636433942358968E-2</v>
      </c>
      <c r="B8" s="7">
        <f>SUM(D8:MI8)</f>
        <v>-2134.4227798302763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" si="41">CN6/CN7</f>
        <v>-4.0995787700084243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Z1" workbookViewId="0">
      <selection activeCell="CN7" sqref="C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-38386.339999999989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-3.7063393229147435E-3</v>
      </c>
      <c r="B8" s="7">
        <f>SUM(D8:MI8)</f>
        <v>-385.82992351542481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" si="41">CN6/CN7</f>
        <v>-6.4460833715071004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7"/>
  <sheetViews>
    <sheetView topLeftCell="GK1" workbookViewId="0">
      <selection activeCell="GX7" sqref="G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39136.260000000017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</row>
    <row r="7" spans="1:20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</row>
    <row r="8" spans="1:206">
      <c r="A8" s="8">
        <f>B8/F2</f>
        <v>8.8351156374530241E-4</v>
      </c>
      <c r="B8" s="7">
        <f>SUM(D8:MI8)</f>
        <v>8442.6598008373603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" si="97">GX6/GX7</f>
        <v>-252.79937791601867</v>
      </c>
    </row>
    <row r="9" spans="1:20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</row>
    <row r="10" spans="1:206">
      <c r="B10" s="10">
        <f>B6/B8</f>
        <v>4.635536776706128</v>
      </c>
      <c r="GS10" t="s">
        <v>85</v>
      </c>
    </row>
    <row r="12" spans="1:206">
      <c r="C12" s="17" t="s">
        <v>26</v>
      </c>
      <c r="D12" s="17" t="s">
        <v>27</v>
      </c>
    </row>
    <row r="13" spans="1:206">
      <c r="C13" s="10">
        <v>1000</v>
      </c>
      <c r="D13" s="10">
        <v>7.5910000000000002</v>
      </c>
    </row>
    <row r="14" spans="1:206">
      <c r="C14">
        <v>900</v>
      </c>
      <c r="D14">
        <v>5.9</v>
      </c>
    </row>
    <row r="15" spans="1:206">
      <c r="A15" s="1" t="s">
        <v>28</v>
      </c>
      <c r="B15" s="38">
        <v>11232</v>
      </c>
      <c r="C15">
        <v>1900</v>
      </c>
      <c r="D15">
        <v>6</v>
      </c>
    </row>
    <row r="16" spans="1:20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7"/>
  <sheetViews>
    <sheetView topLeftCell="GN1" workbookViewId="0">
      <selection activeCell="GX7" sqref="G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6">
      <c r="C2" s="1" t="s">
        <v>17</v>
      </c>
      <c r="D2" s="1" t="s">
        <v>7</v>
      </c>
      <c r="E2">
        <v>220.9</v>
      </c>
      <c r="F2">
        <f>E2*10000</f>
        <v>2209000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109237.34999999987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</row>
    <row r="7" spans="1:20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</row>
    <row r="8" spans="1:206">
      <c r="A8" s="8">
        <f>B8/F2</f>
        <v>5.4836167120947427E-3</v>
      </c>
      <c r="B8" s="7">
        <f>SUM(D8:MI8)</f>
        <v>12113.309317017287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>GS6/GS7</f>
        <v>-435.21981776765381</v>
      </c>
      <c r="GT8">
        <f>GT6/GT7</f>
        <v>245.59325842696632</v>
      </c>
      <c r="GU8">
        <f>GU6/GU7</f>
        <v>700.46354733405883</v>
      </c>
      <c r="GV8">
        <f>GV6/GV7</f>
        <v>61.881745120551088</v>
      </c>
      <c r="GW8">
        <f>GW6/GW7</f>
        <v>232.41609977324259</v>
      </c>
      <c r="GX8">
        <f>GX6/GX7</f>
        <v>264.96640537513997</v>
      </c>
    </row>
    <row r="9" spans="1:20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</row>
    <row r="10" spans="1:206">
      <c r="B10" s="10">
        <f>B6/B8</f>
        <v>9.0179609172976907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6">
      <c r="AB11" s="1" t="s">
        <v>61</v>
      </c>
    </row>
    <row r="13" spans="1:206">
      <c r="C13" s="17" t="s">
        <v>26</v>
      </c>
      <c r="D13" s="17" t="s">
        <v>27</v>
      </c>
      <c r="E13" s="1" t="s">
        <v>28</v>
      </c>
    </row>
    <row r="14" spans="1:20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5"/>
  <sheetViews>
    <sheetView topLeftCell="FO1" workbookViewId="0">
      <selection activeCell="GA7" sqref="G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3">
      <c r="C2" s="1" t="s">
        <v>33</v>
      </c>
      <c r="D2" s="1" t="s">
        <v>7</v>
      </c>
      <c r="E2">
        <v>11.94</v>
      </c>
      <c r="F2">
        <f>E2*10000</f>
        <v>119400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</row>
    <row r="6" spans="1:183">
      <c r="B6" s="15">
        <f>SUM(D6:MI6)</f>
        <v>-37727.629999999997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</row>
    <row r="7" spans="1:18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</row>
    <row r="8" spans="1:183">
      <c r="A8" s="8">
        <f>B8/F2</f>
        <v>-7.3874178470779456E-2</v>
      </c>
      <c r="B8" s="7">
        <f>SUM(D8:MI8)</f>
        <v>-8820.5769094110674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" si="85">GA6/GA7</f>
        <v>-33.961194029850745</v>
      </c>
    </row>
    <row r="9" spans="1:18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</row>
    <row r="10" spans="1:183">
      <c r="B10">
        <f>B6/B8</f>
        <v>4.27722930001854</v>
      </c>
      <c r="DF10" t="s">
        <v>82</v>
      </c>
    </row>
    <row r="12" spans="1:183">
      <c r="C12" s="17" t="s">
        <v>26</v>
      </c>
      <c r="D12" s="17" t="s">
        <v>27</v>
      </c>
    </row>
    <row r="13" spans="1:183">
      <c r="C13" s="10">
        <v>800</v>
      </c>
      <c r="D13" s="10">
        <v>14.318</v>
      </c>
    </row>
    <row r="14" spans="1:18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7"/>
  <sheetViews>
    <sheetView topLeftCell="GL1" workbookViewId="0">
      <selection activeCell="GX7" sqref="G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</row>
    <row r="6" spans="1:206">
      <c r="B6" s="15">
        <f>SUM(D6:MI6)</f>
        <v>35482.369999999923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</row>
    <row r="7" spans="1:20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</row>
    <row r="8" spans="1:206">
      <c r="A8" s="8">
        <f>B8/F2</f>
        <v>9.0777729657097526E-4</v>
      </c>
      <c r="B8" s="7">
        <f>SUM(D8:MI8)</f>
        <v>2682.663466826546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" si="96">GX6/GX7</f>
        <v>-304.475234270415</v>
      </c>
    </row>
    <row r="9" spans="1:20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</row>
    <row r="10" spans="1:206">
      <c r="B10">
        <f>B6/B8</f>
        <v>13.226545348967591</v>
      </c>
      <c r="AJ10" t="s">
        <v>65</v>
      </c>
    </row>
    <row r="12" spans="1:206">
      <c r="C12" s="17" t="s">
        <v>26</v>
      </c>
      <c r="D12" s="17" t="s">
        <v>27</v>
      </c>
      <c r="E12" s="1" t="s">
        <v>30</v>
      </c>
    </row>
    <row r="13" spans="1:20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6">
      <c r="A14" s="1" t="s">
        <v>29</v>
      </c>
      <c r="B14" s="16">
        <v>43040</v>
      </c>
      <c r="C14">
        <v>1700</v>
      </c>
      <c r="D14">
        <v>8.23</v>
      </c>
    </row>
    <row r="15" spans="1:206">
      <c r="A15" s="1" t="s">
        <v>29</v>
      </c>
      <c r="B15" s="16">
        <v>43054</v>
      </c>
      <c r="C15">
        <v>2400</v>
      </c>
      <c r="D15">
        <v>8.34</v>
      </c>
    </row>
    <row r="16" spans="1:20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5"/>
  <sheetViews>
    <sheetView topLeftCell="EJ1" workbookViewId="0">
      <selection activeCell="ER7" sqref="ER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</row>
    <row r="6" spans="1:148">
      <c r="B6" s="15">
        <f>SUM(D6:MI6)</f>
        <v>10106.110000000033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</row>
    <row r="7" spans="1:14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</row>
    <row r="8" spans="1:148">
      <c r="A8" s="8">
        <f>B8/F2</f>
        <v>-4.0373067785720175E-2</v>
      </c>
      <c r="B8" s="7">
        <f>SUM(D8:MI8)</f>
        <v>-2313.3767841217664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" si="68">ER6/ER7</f>
        <v>13.85554425228891</v>
      </c>
    </row>
    <row r="9" spans="1:14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</row>
    <row r="10" spans="1:148">
      <c r="B10" s="10">
        <f>B6/B8</f>
        <v>-4.3685533931891012</v>
      </c>
      <c r="CC10" s="1" t="s">
        <v>75</v>
      </c>
      <c r="CD10" s="1" t="s">
        <v>83</v>
      </c>
    </row>
    <row r="12" spans="1:148">
      <c r="C12" s="1" t="s">
        <v>26</v>
      </c>
      <c r="D12" s="1" t="s">
        <v>27</v>
      </c>
      <c r="E12" s="1" t="s">
        <v>28</v>
      </c>
    </row>
    <row r="13" spans="1:14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8">
      <c r="A14" s="1" t="s">
        <v>29</v>
      </c>
      <c r="B14" s="11">
        <v>42999</v>
      </c>
      <c r="C14">
        <v>1000</v>
      </c>
      <c r="D14">
        <v>18.510000000000002</v>
      </c>
    </row>
    <row r="15" spans="1:14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2018-06-12T13:45:36Z</dcterms:modified>
</cp:coreProperties>
</file>