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Y8" i="21" l="1"/>
  <c r="IY9" i="21"/>
  <c r="KX8" i="19"/>
  <c r="KX9" i="19"/>
  <c r="HB8" i="22"/>
  <c r="HB9" i="22"/>
  <c r="FM8" i="23"/>
  <c r="FM9" i="23"/>
  <c r="LL8" i="5"/>
  <c r="LL9" i="5"/>
  <c r="LL8" i="12"/>
  <c r="LL9" i="12"/>
  <c r="LL8" i="13"/>
  <c r="LL9" i="13"/>
  <c r="LL8" i="15"/>
  <c r="LL9" i="15"/>
  <c r="KO8" i="18"/>
  <c r="KO9" i="18"/>
  <c r="FG8" i="1"/>
  <c r="FG9" i="1"/>
  <c r="LL8" i="7"/>
  <c r="LL9" i="7"/>
  <c r="LL8" i="6"/>
  <c r="LL9" i="6"/>
  <c r="LC8" i="3"/>
  <c r="LC9" i="3"/>
  <c r="LL8" i="4"/>
  <c r="LL9" i="4"/>
  <c r="KN8" i="10"/>
  <c r="KN9" i="10"/>
  <c r="LL8" i="2"/>
  <c r="LL9" i="2"/>
  <c r="LK8" i="9"/>
  <c r="LK9" i="9"/>
  <c r="LL8" i="11"/>
  <c r="LL9" i="11"/>
  <c r="IU8" i="8"/>
  <c r="IU9" i="8"/>
  <c r="LL8" i="14"/>
  <c r="LL9" i="14"/>
  <c r="LL8" i="16"/>
  <c r="LL9" i="16"/>
  <c r="KS8" i="20"/>
  <c r="KS9" i="20"/>
  <c r="KR8" i="20"/>
  <c r="KR9" i="20"/>
  <c r="LK8" i="16"/>
  <c r="LK9" i="16"/>
  <c r="LK8" i="14"/>
  <c r="LK9" i="14"/>
  <c r="IT8" i="8"/>
  <c r="IT9" i="8"/>
  <c r="LK8" i="11"/>
  <c r="LK9" i="11"/>
  <c r="LJ8" i="9"/>
  <c r="LJ9" i="9"/>
  <c r="LK8" i="2"/>
  <c r="LK9" i="2"/>
  <c r="KM8" i="10"/>
  <c r="KM9" i="10"/>
  <c r="LK8" i="4"/>
  <c r="LK9" i="4"/>
  <c r="LB8" i="3"/>
  <c r="LB9" i="3"/>
  <c r="LK8" i="6"/>
  <c r="LK9" i="6"/>
  <c r="LK8" i="7"/>
  <c r="LK9" i="7"/>
  <c r="FF8" i="1"/>
  <c r="FF9" i="1"/>
  <c r="KN8" i="18"/>
  <c r="KN9" i="18"/>
  <c r="LK8" i="15"/>
  <c r="LK9" i="15"/>
  <c r="LK8" i="13"/>
  <c r="LK9" i="13"/>
  <c r="LK8" i="12"/>
  <c r="LK9" i="12"/>
  <c r="LK8" i="5"/>
  <c r="LK9" i="5"/>
  <c r="FL8" i="23"/>
  <c r="FL9" i="23"/>
  <c r="HA8" i="22"/>
  <c r="HA9" i="22"/>
  <c r="KW8" i="19"/>
  <c r="KW9" i="19"/>
  <c r="IX8" i="21"/>
  <c r="IX9" i="21"/>
  <c r="IW8" i="21"/>
  <c r="IW9" i="21"/>
  <c r="KV8" i="19"/>
  <c r="KV9" i="19"/>
  <c r="GZ8" i="22"/>
  <c r="GZ9" i="22"/>
  <c r="FK8" i="23"/>
  <c r="FK9" i="23"/>
  <c r="LJ8" i="5"/>
  <c r="LJ9" i="5"/>
  <c r="LJ8" i="12"/>
  <c r="LJ9" i="12"/>
  <c r="LJ8" i="13"/>
  <c r="LJ9" i="13"/>
  <c r="LJ8" i="15"/>
  <c r="LJ9" i="15"/>
  <c r="KM8" i="18"/>
  <c r="KM9" i="18"/>
  <c r="FE8" i="1"/>
  <c r="FE9" i="1"/>
  <c r="LJ8" i="7"/>
  <c r="LJ9" i="7"/>
  <c r="LJ8" i="6"/>
  <c r="LJ9" i="6"/>
  <c r="LA8" i="3"/>
  <c r="LA9" i="3"/>
  <c r="LJ8" i="4"/>
  <c r="LJ9" i="4"/>
  <c r="KL8" i="10"/>
  <c r="KL9" i="10"/>
  <c r="LJ8" i="2"/>
  <c r="LJ9" i="2"/>
  <c r="LI8" i="9"/>
  <c r="LI9" i="9"/>
  <c r="LJ8" i="11"/>
  <c r="LJ9" i="11"/>
  <c r="IS8" i="8"/>
  <c r="IS9" i="8"/>
  <c r="LJ8" i="14"/>
  <c r="LJ9" i="14"/>
  <c r="LJ8" i="16"/>
  <c r="LJ9" i="16"/>
  <c r="KQ8" i="20"/>
  <c r="KQ9" i="20"/>
  <c r="KP8" i="20"/>
  <c r="KP9" i="20"/>
  <c r="LI8" i="16"/>
  <c r="LI9" i="16"/>
  <c r="LI8" i="14"/>
  <c r="LI9" i="14"/>
  <c r="IR8" i="8"/>
  <c r="IR9" i="8"/>
  <c r="LI8" i="11"/>
  <c r="LI9" i="11"/>
  <c r="LH8" i="9"/>
  <c r="LH9" i="9"/>
  <c r="LI8" i="2"/>
  <c r="LI9" i="2"/>
  <c r="KK8" i="10"/>
  <c r="KK9" i="10"/>
  <c r="LI8" i="4"/>
  <c r="LI9" i="4"/>
  <c r="KZ8" i="3"/>
  <c r="KZ9" i="3"/>
  <c r="LI8" i="6"/>
  <c r="LI9" i="6"/>
  <c r="LI8" i="7"/>
  <c r="LI9" i="7"/>
  <c r="FD8" i="1"/>
  <c r="FD9" i="1"/>
  <c r="KL8" i="18"/>
  <c r="KL9" i="18"/>
  <c r="LI8" i="15"/>
  <c r="LI9" i="15"/>
  <c r="LI8" i="13"/>
  <c r="LI9" i="13"/>
  <c r="LI8" i="12"/>
  <c r="LI9" i="12"/>
  <c r="LI8" i="5"/>
  <c r="LI9" i="5"/>
  <c r="FJ8" i="23"/>
  <c r="FJ9" i="23"/>
  <c r="GY8" i="22"/>
  <c r="GY9" i="22"/>
  <c r="KU8" i="19"/>
  <c r="KU9" i="19"/>
  <c r="IV8" i="21"/>
  <c r="IV9" i="21"/>
  <c r="IU8" i="21"/>
  <c r="IU9" i="21"/>
  <c r="KT8" i="19"/>
  <c r="KT9" i="19"/>
  <c r="GX8" i="22"/>
  <c r="GX9" i="22"/>
  <c r="FI8" i="23"/>
  <c r="FI9" i="23"/>
  <c r="LH8" i="5"/>
  <c r="LH9" i="5"/>
  <c r="LH8" i="12"/>
  <c r="LH9" i="12"/>
  <c r="LH8" i="13"/>
  <c r="LH9" i="13"/>
  <c r="LH8" i="15"/>
  <c r="LH9" i="15"/>
  <c r="KK8" i="18"/>
  <c r="KK9" i="18"/>
  <c r="FC8" i="1"/>
  <c r="FC9" i="1"/>
  <c r="LH8" i="7"/>
  <c r="LH9" i="7"/>
  <c r="LH8" i="6"/>
  <c r="LH9" i="6"/>
  <c r="KY8" i="3"/>
  <c r="KY9" i="3"/>
  <c r="LH8" i="4"/>
  <c r="LH9" i="4"/>
  <c r="KJ8" i="10"/>
  <c r="KJ9" i="10"/>
  <c r="LH8" i="2"/>
  <c r="LH9" i="2"/>
  <c r="LG8" i="9"/>
  <c r="LG9" i="9"/>
  <c r="LH8" i="11"/>
  <c r="LH9" i="11"/>
  <c r="IQ8" i="8"/>
  <c r="IQ9" i="8"/>
  <c r="LH8" i="14"/>
  <c r="LH9" i="14"/>
  <c r="LH8" i="16"/>
  <c r="LH9" i="16"/>
  <c r="KO8" i="20"/>
  <c r="KO9" i="20"/>
  <c r="KN8" i="20"/>
  <c r="KN9" i="20"/>
  <c r="LG8" i="16"/>
  <c r="LG9" i="16"/>
  <c r="LG8" i="14"/>
  <c r="LG9" i="14"/>
  <c r="IP8" i="8"/>
  <c r="IP9" i="8"/>
  <c r="LG8" i="11"/>
  <c r="LG9" i="11"/>
  <c r="LF8" i="9"/>
  <c r="LF9" i="9"/>
  <c r="LG8" i="2"/>
  <c r="LG9" i="2"/>
  <c r="KI8" i="10"/>
  <c r="KI9" i="10"/>
  <c r="LG8" i="4"/>
  <c r="LG9" i="4"/>
  <c r="KX8" i="3"/>
  <c r="KX9" i="3"/>
  <c r="LG8" i="6"/>
  <c r="LG9" i="6"/>
  <c r="LG8" i="7"/>
  <c r="LG9" i="7"/>
  <c r="FB8" i="1"/>
  <c r="FB9" i="1"/>
  <c r="KJ8" i="18"/>
  <c r="KJ9" i="18"/>
  <c r="LG8" i="15"/>
  <c r="LG9" i="15"/>
  <c r="LG8" i="13"/>
  <c r="LG9" i="13"/>
  <c r="LG8" i="12"/>
  <c r="LG9" i="12"/>
  <c r="LG8" i="5"/>
  <c r="LG9" i="5"/>
  <c r="FH8" i="23"/>
  <c r="FH9" i="23"/>
  <c r="GW8" i="22"/>
  <c r="GW9" i="22"/>
  <c r="KS8" i="19"/>
  <c r="KS9" i="19"/>
  <c r="IT8" i="21"/>
  <c r="IT9" i="21"/>
  <c r="IS8" i="21"/>
  <c r="IS9" i="21"/>
  <c r="KR8" i="19"/>
  <c r="KR9" i="19"/>
  <c r="GV8" i="22"/>
  <c r="GV9" i="22"/>
  <c r="FG8" i="23"/>
  <c r="FG9" i="23"/>
  <c r="LF8" i="5"/>
  <c r="LF9" i="5"/>
  <c r="LF8" i="12"/>
  <c r="LF9" i="12"/>
  <c r="LF8" i="13"/>
  <c r="LF9" i="13"/>
  <c r="LF8" i="15"/>
  <c r="LF9" i="15"/>
  <c r="KI8" i="18"/>
  <c r="KI9" i="18"/>
  <c r="FA8" i="1"/>
  <c r="FA9" i="1"/>
  <c r="LF8" i="7"/>
  <c r="LF9" i="7"/>
  <c r="LF8" i="6"/>
  <c r="LF9" i="6"/>
  <c r="KW8" i="3"/>
  <c r="KW9" i="3"/>
  <c r="LF8" i="4"/>
  <c r="LF9" i="4"/>
  <c r="KH8" i="10"/>
  <c r="KH9" i="10"/>
  <c r="LF8" i="2"/>
  <c r="LF9" i="2"/>
  <c r="LE8" i="9"/>
  <c r="LE9" i="9"/>
  <c r="LF8" i="11"/>
  <c r="LF9" i="11"/>
  <c r="IO8" i="8"/>
  <c r="IO9" i="8"/>
  <c r="LF8" i="14"/>
  <c r="LF9" i="14"/>
  <c r="LF8" i="16"/>
  <c r="LF9" i="16"/>
  <c r="KM8" i="20"/>
  <c r="KM9" i="20"/>
  <c r="KL8" i="20"/>
  <c r="KL9" i="20"/>
  <c r="LE8" i="16"/>
  <c r="LE9" i="16"/>
  <c r="LE8" i="14"/>
  <c r="LE9" i="14"/>
  <c r="IN8" i="8"/>
  <c r="IN9" i="8"/>
  <c r="LE8" i="11"/>
  <c r="LE9" i="11"/>
  <c r="LD8" i="9"/>
  <c r="LD9" i="9"/>
  <c r="LE8" i="2"/>
  <c r="LE9" i="2"/>
  <c r="KG8" i="10"/>
  <c r="KG9" i="10"/>
  <c r="LE8" i="4"/>
  <c r="LE9" i="4"/>
  <c r="KV8" i="3"/>
  <c r="KV9" i="3"/>
  <c r="LE8" i="6"/>
  <c r="LE9" i="6"/>
  <c r="LE8" i="7"/>
  <c r="LE9" i="7"/>
  <c r="EZ8" i="1"/>
  <c r="EZ9" i="1"/>
  <c r="KH8" i="18"/>
  <c r="KH9" i="18"/>
  <c r="LE8" i="15"/>
  <c r="LE9" i="15"/>
  <c r="LE8" i="13"/>
  <c r="LE9" i="13"/>
  <c r="LE8" i="12"/>
  <c r="LE9" i="12"/>
  <c r="LE8" i="5"/>
  <c r="LE9" i="5"/>
  <c r="FF8" i="23"/>
  <c r="FF9" i="23"/>
  <c r="GU8" i="22"/>
  <c r="GU9" i="22"/>
  <c r="KQ8" i="19"/>
  <c r="KQ9" i="19"/>
  <c r="IR8" i="21"/>
  <c r="IR9" i="21"/>
  <c r="KK8" i="20"/>
  <c r="KK9" i="20"/>
  <c r="LD8" i="16"/>
  <c r="LD9" i="16"/>
  <c r="LD8" i="14"/>
  <c r="LD9" i="14"/>
  <c r="IM8" i="8"/>
  <c r="IM9" i="8"/>
  <c r="LD8" i="11"/>
  <c r="LD9" i="11"/>
  <c r="LC8" i="9"/>
  <c r="LC9" i="9"/>
  <c r="LD8" i="2"/>
  <c r="LD9" i="2"/>
  <c r="KF8" i="10"/>
  <c r="KF9" i="10"/>
  <c r="LD8" i="4"/>
  <c r="LD9" i="4"/>
  <c r="KU8" i="3"/>
  <c r="KU9" i="3"/>
  <c r="LD8" i="6"/>
  <c r="LD9" i="6"/>
  <c r="LD8" i="7"/>
  <c r="LD9" i="7"/>
  <c r="EY8" i="1"/>
  <c r="EY9" i="1"/>
  <c r="KG8" i="18"/>
  <c r="KG9" i="18"/>
  <c r="LD8" i="15"/>
  <c r="LD9" i="15"/>
  <c r="LD8" i="13"/>
  <c r="LD9" i="13"/>
  <c r="LD8" i="12"/>
  <c r="LD9" i="12"/>
  <c r="LD8" i="5"/>
  <c r="LD9" i="5"/>
  <c r="GT8" i="22"/>
  <c r="GT9" i="22"/>
  <c r="KP8" i="19"/>
  <c r="KP9" i="19"/>
  <c r="IQ8" i="21"/>
  <c r="IQ9" i="21"/>
  <c r="IP8" i="21"/>
  <c r="IP9" i="21"/>
  <c r="KO8" i="19"/>
  <c r="KO9" i="19"/>
  <c r="GS8" i="22"/>
  <c r="GS9" i="22"/>
  <c r="LC8" i="5"/>
  <c r="LC9" i="5"/>
  <c r="LC8" i="12"/>
  <c r="LC9" i="12"/>
  <c r="LC8" i="13"/>
  <c r="LC9" i="13"/>
  <c r="LC8" i="15"/>
  <c r="LC9" i="15"/>
  <c r="KF8" i="18"/>
  <c r="KF9" i="18"/>
  <c r="EX8" i="1"/>
  <c r="EX9" i="1"/>
  <c r="LC8" i="7"/>
  <c r="LC9" i="7"/>
  <c r="LC8" i="6"/>
  <c r="LC9" i="6"/>
  <c r="KT8" i="3"/>
  <c r="KT9" i="3"/>
  <c r="LC8" i="4"/>
  <c r="LC9" i="4"/>
  <c r="KE8" i="10"/>
  <c r="KE9" i="10"/>
  <c r="LC8" i="2"/>
  <c r="LC9" i="2"/>
  <c r="LB8" i="9"/>
  <c r="LB9" i="9"/>
  <c r="LC8" i="11"/>
  <c r="LC9" i="11"/>
  <c r="IL8" i="8"/>
  <c r="IL9" i="8"/>
  <c r="LC8" i="14"/>
  <c r="LC9" i="14"/>
  <c r="LC8" i="16"/>
  <c r="LC9" i="16"/>
  <c r="KJ8" i="20"/>
  <c r="KJ9" i="20"/>
  <c r="KI8" i="20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<sst xmlns="http://schemas.openxmlformats.org/spreadsheetml/2006/main" count="360" uniqueCount="96">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</sst>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43496"/>
        <c:axId val="-2105983096"/>
      </c:lineChart>
      <c:catAx>
        <c:axId val="-202624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83096"/>
        <c:crosses val="autoZero"/>
        <c:auto val="1"/>
        <c:lblAlgn val="ctr"/>
        <c:lblOffset val="100"/>
        <c:tickLblSkip val="2"/>
        <c:noMultiLvlLbl val="0"/>
      </c:catAx>
      <c:valAx>
        <c:axId val="-21059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4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64888"/>
        <c:axId val="2132965944"/>
      </c:lineChart>
      <c:catAx>
        <c:axId val="-210416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65944"/>
        <c:crosses val="autoZero"/>
        <c:auto val="1"/>
        <c:lblAlgn val="ctr"/>
        <c:lblOffset val="100"/>
        <c:noMultiLvlLbl val="0"/>
      </c:catAx>
      <c:valAx>
        <c:axId val="213296594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6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13752"/>
        <c:axId val="-2026531336"/>
      </c:lineChart>
      <c:catAx>
        <c:axId val="213371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31336"/>
        <c:crosses val="autoZero"/>
        <c:auto val="1"/>
        <c:lblAlgn val="ctr"/>
        <c:lblOffset val="100"/>
        <c:noMultiLvlLbl val="0"/>
      </c:catAx>
      <c:valAx>
        <c:axId val="-202653133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71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02328"/>
        <c:axId val="2134086920"/>
      </c:lineChart>
      <c:catAx>
        <c:axId val="213390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86920"/>
        <c:crosses val="autoZero"/>
        <c:auto val="1"/>
        <c:lblAlgn val="ctr"/>
        <c:lblOffset val="100"/>
        <c:noMultiLvlLbl val="0"/>
      </c:catAx>
      <c:valAx>
        <c:axId val="213408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58136"/>
        <c:axId val="2064057032"/>
      </c:lineChart>
      <c:catAx>
        <c:axId val="-202725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057032"/>
        <c:crosses val="autoZero"/>
        <c:auto val="1"/>
        <c:lblAlgn val="ctr"/>
        <c:lblOffset val="100"/>
        <c:noMultiLvlLbl val="0"/>
      </c:catAx>
      <c:valAx>
        <c:axId val="206405703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5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35256"/>
        <c:axId val="-2027265976"/>
      </c:lineChart>
      <c:catAx>
        <c:axId val="-202753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65976"/>
        <c:crosses val="autoZero"/>
        <c:auto val="1"/>
        <c:lblAlgn val="ctr"/>
        <c:lblOffset val="100"/>
        <c:noMultiLvlLbl val="0"/>
      </c:catAx>
      <c:valAx>
        <c:axId val="-20272659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3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36408"/>
        <c:axId val="-2028313480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13480"/>
        <c:crosses val="autoZero"/>
        <c:auto val="1"/>
        <c:lblAlgn val="ctr"/>
        <c:lblOffset val="100"/>
        <c:noMultiLvlLbl val="0"/>
      </c:catAx>
      <c:valAx>
        <c:axId val="-202831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80072"/>
        <c:axId val="-2028202152"/>
      </c:lineChart>
      <c:catAx>
        <c:axId val="21340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02152"/>
        <c:crosses val="autoZero"/>
        <c:auto val="1"/>
        <c:lblAlgn val="ctr"/>
        <c:lblOffset val="100"/>
        <c:noMultiLvlLbl val="0"/>
      </c:catAx>
      <c:valAx>
        <c:axId val="-2028202152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24536"/>
        <c:axId val="-2106302664"/>
      </c:lineChart>
      <c:catAx>
        <c:axId val="-210662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02664"/>
        <c:crosses val="autoZero"/>
        <c:auto val="1"/>
        <c:lblAlgn val="ctr"/>
        <c:lblOffset val="100"/>
        <c:noMultiLvlLbl val="0"/>
      </c:catAx>
      <c:valAx>
        <c:axId val="-21063026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2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78312"/>
        <c:axId val="-2028179576"/>
      </c:lineChart>
      <c:catAx>
        <c:axId val="-208327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79576"/>
        <c:crosses val="autoZero"/>
        <c:auto val="1"/>
        <c:lblAlgn val="ctr"/>
        <c:lblOffset val="100"/>
        <c:noMultiLvlLbl val="0"/>
      </c:catAx>
      <c:valAx>
        <c:axId val="-202817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7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73304"/>
        <c:axId val="-2082587224"/>
      </c:lineChart>
      <c:catAx>
        <c:axId val="-210267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87224"/>
        <c:crosses val="autoZero"/>
        <c:auto val="1"/>
        <c:lblAlgn val="ctr"/>
        <c:lblOffset val="100"/>
        <c:noMultiLvlLbl val="0"/>
      </c:catAx>
      <c:valAx>
        <c:axId val="-20825872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7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95864"/>
        <c:axId val="-2105878696"/>
      </c:lineChart>
      <c:catAx>
        <c:axId val="-202619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78696"/>
        <c:crosses val="autoZero"/>
        <c:auto val="1"/>
        <c:lblAlgn val="ctr"/>
        <c:lblOffset val="100"/>
        <c:tickLblSkip val="2"/>
        <c:noMultiLvlLbl val="0"/>
      </c:catAx>
      <c:valAx>
        <c:axId val="-210587869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9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  <c:pt idx="294">
                  <c:v>-55015.39000000002</c:v>
                </c:pt>
                <c:pt idx="295">
                  <c:v>-55866.88000000002</c:v>
                </c:pt>
                <c:pt idx="296">
                  <c:v>-56281.16000000002</c:v>
                </c:pt>
                <c:pt idx="297">
                  <c:v>-55956.74000000002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46728"/>
        <c:axId val="-2082726840"/>
      </c:lineChart>
      <c:catAx>
        <c:axId val="-202894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26840"/>
        <c:crosses val="autoZero"/>
        <c:auto val="1"/>
        <c:lblAlgn val="ctr"/>
        <c:lblOffset val="100"/>
        <c:noMultiLvlLbl val="0"/>
      </c:catAx>
      <c:valAx>
        <c:axId val="-20827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94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94760"/>
        <c:axId val="-2085154888"/>
      </c:lineChart>
      <c:catAx>
        <c:axId val="-20852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54888"/>
        <c:crosses val="autoZero"/>
        <c:auto val="1"/>
        <c:lblAlgn val="ctr"/>
        <c:lblOffset val="100"/>
        <c:noMultiLvlLbl val="0"/>
      </c:catAx>
      <c:valAx>
        <c:axId val="-208515488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29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  <c:pt idx="156">
                  <c:v>-33075.06999999996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41016"/>
        <c:axId val="2133518968"/>
      </c:lineChart>
      <c:catAx>
        <c:axId val="213374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18968"/>
        <c:crosses val="autoZero"/>
        <c:auto val="1"/>
        <c:lblAlgn val="ctr"/>
        <c:lblOffset val="100"/>
        <c:noMultiLvlLbl val="0"/>
      </c:catAx>
      <c:valAx>
        <c:axId val="213351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57608"/>
        <c:axId val="2136311976"/>
      </c:lineChart>
      <c:catAx>
        <c:axId val="213485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11976"/>
        <c:crosses val="autoZero"/>
        <c:auto val="1"/>
        <c:lblAlgn val="ctr"/>
        <c:lblOffset val="100"/>
        <c:noMultiLvlLbl val="0"/>
      </c:catAx>
      <c:valAx>
        <c:axId val="2136311976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85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  <c:pt idx="317">
                  <c:v>-200822.4399999999</c:v>
                </c:pt>
                <c:pt idx="318">
                  <c:v>-202903.22</c:v>
                </c:pt>
                <c:pt idx="319">
                  <c:v>-197942.1399999999</c:v>
                </c:pt>
                <c:pt idx="320">
                  <c:v>-199535.4999999999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09544"/>
        <c:axId val="-2122089096"/>
      </c:lineChart>
      <c:catAx>
        <c:axId val="-210720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89096"/>
        <c:crosses val="autoZero"/>
        <c:auto val="1"/>
        <c:lblAlgn val="ctr"/>
        <c:lblOffset val="100"/>
        <c:noMultiLvlLbl val="0"/>
      </c:catAx>
      <c:valAx>
        <c:axId val="-212208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  <c:pt idx="317">
                  <c:v>9.41</c:v>
                </c:pt>
                <c:pt idx="318">
                  <c:v>9.5</c:v>
                </c:pt>
                <c:pt idx="319">
                  <c:v>10.0</c:v>
                </c:pt>
                <c:pt idx="320">
                  <c:v>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19960"/>
        <c:axId val="-2104225624"/>
      </c:lineChart>
      <c:catAx>
        <c:axId val="-210441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25624"/>
        <c:crosses val="autoZero"/>
        <c:auto val="1"/>
        <c:lblAlgn val="ctr"/>
        <c:lblOffset val="100"/>
        <c:noMultiLvlLbl val="0"/>
      </c:catAx>
      <c:valAx>
        <c:axId val="-21042256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1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  <c:pt idx="317">
                  <c:v>-37426.96999999997</c:v>
                </c:pt>
                <c:pt idx="318">
                  <c:v>-37817.67999999997</c:v>
                </c:pt>
                <c:pt idx="319">
                  <c:v>-37784.77999999997</c:v>
                </c:pt>
                <c:pt idx="320">
                  <c:v>-37550.39999999997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18312"/>
        <c:axId val="-2038453336"/>
      </c:lineChart>
      <c:catAx>
        <c:axId val="-210331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53336"/>
        <c:crosses val="autoZero"/>
        <c:auto val="1"/>
        <c:lblAlgn val="ctr"/>
        <c:lblOffset val="100"/>
        <c:noMultiLvlLbl val="0"/>
      </c:catAx>
      <c:valAx>
        <c:axId val="-203845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21416"/>
        <c:axId val="-2083202680"/>
      </c:lineChart>
      <c:catAx>
        <c:axId val="-212412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02680"/>
        <c:crosses val="autoZero"/>
        <c:auto val="1"/>
        <c:lblAlgn val="ctr"/>
        <c:lblOffset val="100"/>
        <c:noMultiLvlLbl val="0"/>
      </c:catAx>
      <c:valAx>
        <c:axId val="-20832026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12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  <c:pt idx="308">
                  <c:v>-335295.3</c:v>
                </c:pt>
                <c:pt idx="309">
                  <c:v>-343955.3099999999</c:v>
                </c:pt>
                <c:pt idx="310">
                  <c:v>-343683.6299999999</c:v>
                </c:pt>
                <c:pt idx="311">
                  <c:v>-343676.22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67096"/>
        <c:axId val="-2028596936"/>
      </c:lineChart>
      <c:catAx>
        <c:axId val="-202886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96936"/>
        <c:crosses val="autoZero"/>
        <c:auto val="1"/>
        <c:lblAlgn val="ctr"/>
        <c:lblOffset val="100"/>
        <c:noMultiLvlLbl val="0"/>
      </c:catAx>
      <c:valAx>
        <c:axId val="-202859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6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15896"/>
        <c:axId val="-2026778728"/>
      </c:lineChart>
      <c:catAx>
        <c:axId val="-202671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78728"/>
        <c:crosses val="autoZero"/>
        <c:auto val="1"/>
        <c:lblAlgn val="ctr"/>
        <c:lblOffset val="100"/>
        <c:noMultiLvlLbl val="0"/>
      </c:catAx>
      <c:valAx>
        <c:axId val="-202677872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1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96072"/>
        <c:axId val="2063827432"/>
      </c:lineChart>
      <c:catAx>
        <c:axId val="206449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827432"/>
        <c:crosses val="autoZero"/>
        <c:auto val="1"/>
        <c:lblAlgn val="ctr"/>
        <c:lblOffset val="100"/>
        <c:noMultiLvlLbl val="0"/>
      </c:catAx>
      <c:valAx>
        <c:axId val="206382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  <c:pt idx="317">
                  <c:v>-117888.21</c:v>
                </c:pt>
                <c:pt idx="318">
                  <c:v>-117257.94</c:v>
                </c:pt>
                <c:pt idx="319">
                  <c:v>-116260.67</c:v>
                </c:pt>
                <c:pt idx="320">
                  <c:v>-115458.66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21800"/>
        <c:axId val="-2028446264"/>
      </c:lineChart>
      <c:catAx>
        <c:axId val="213572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46264"/>
        <c:crosses val="autoZero"/>
        <c:auto val="1"/>
        <c:lblAlgn val="ctr"/>
        <c:lblOffset val="100"/>
        <c:noMultiLvlLbl val="0"/>
      </c:catAx>
      <c:valAx>
        <c:axId val="-202844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72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16328"/>
        <c:axId val="2134645496"/>
      </c:lineChart>
      <c:catAx>
        <c:axId val="-210341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45496"/>
        <c:crosses val="autoZero"/>
        <c:auto val="1"/>
        <c:lblAlgn val="ctr"/>
        <c:lblOffset val="100"/>
        <c:noMultiLvlLbl val="0"/>
      </c:catAx>
      <c:valAx>
        <c:axId val="213464549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41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  <c:pt idx="293">
                  <c:v>-16543.8</c:v>
                </c:pt>
                <c:pt idx="294">
                  <c:v>-16755.71</c:v>
                </c:pt>
                <c:pt idx="295">
                  <c:v>-16404.44</c:v>
                </c:pt>
                <c:pt idx="296">
                  <c:v>-15817.2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28120"/>
        <c:axId val="2134520248"/>
      </c:lineChart>
      <c:catAx>
        <c:axId val="-208282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20248"/>
        <c:crosses val="autoZero"/>
        <c:auto val="1"/>
        <c:lblAlgn val="ctr"/>
        <c:lblOffset val="100"/>
        <c:noMultiLvlLbl val="0"/>
      </c:catAx>
      <c:valAx>
        <c:axId val="213452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2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27848"/>
        <c:axId val="-2124158600"/>
      </c:lineChart>
      <c:catAx>
        <c:axId val="-203912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58600"/>
        <c:crosses val="autoZero"/>
        <c:auto val="1"/>
        <c:lblAlgn val="ctr"/>
        <c:lblOffset val="100"/>
        <c:noMultiLvlLbl val="0"/>
      </c:catAx>
      <c:valAx>
        <c:axId val="-2124158600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2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13448"/>
        <c:axId val="-2027184856"/>
      </c:lineChart>
      <c:catAx>
        <c:axId val="-202791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84856"/>
        <c:crosses val="autoZero"/>
        <c:auto val="1"/>
        <c:lblAlgn val="ctr"/>
        <c:lblOffset val="100"/>
        <c:noMultiLvlLbl val="0"/>
      </c:catAx>
      <c:valAx>
        <c:axId val="-20271848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  <c:pt idx="317">
                  <c:v>-86571.97000000009</c:v>
                </c:pt>
                <c:pt idx="318">
                  <c:v>-86557.59000000008</c:v>
                </c:pt>
                <c:pt idx="319">
                  <c:v>-86365.53000000009</c:v>
                </c:pt>
                <c:pt idx="320">
                  <c:v>-86728.79000000008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60312"/>
        <c:axId val="-2028559608"/>
      </c:lineChart>
      <c:catAx>
        <c:axId val="-208306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59608"/>
        <c:crosses val="autoZero"/>
        <c:auto val="1"/>
        <c:lblAlgn val="ctr"/>
        <c:lblOffset val="100"/>
        <c:noMultiLvlLbl val="0"/>
      </c:catAx>
      <c:valAx>
        <c:axId val="-202855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6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2.3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21544"/>
        <c:axId val="-2026157896"/>
      </c:lineChart>
      <c:catAx>
        <c:axId val="-202602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57896"/>
        <c:crosses val="autoZero"/>
        <c:auto val="1"/>
        <c:lblAlgn val="ctr"/>
        <c:lblOffset val="100"/>
        <c:noMultiLvlLbl val="0"/>
      </c:catAx>
      <c:valAx>
        <c:axId val="-202615789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02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19976"/>
        <c:axId val="-2028513608"/>
      </c:lineChart>
      <c:catAx>
        <c:axId val="-208351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13608"/>
        <c:crosses val="autoZero"/>
        <c:auto val="1"/>
        <c:lblAlgn val="ctr"/>
        <c:lblOffset val="100"/>
        <c:noMultiLvlLbl val="0"/>
      </c:catAx>
      <c:valAx>
        <c:axId val="-202851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51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24712"/>
        <c:axId val="-2025944488"/>
      </c:lineChart>
      <c:catAx>
        <c:axId val="-210372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4488"/>
        <c:crosses val="autoZero"/>
        <c:auto val="1"/>
        <c:lblAlgn val="ctr"/>
        <c:lblOffset val="100"/>
        <c:noMultiLvlLbl val="0"/>
      </c:catAx>
      <c:valAx>
        <c:axId val="-20259444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72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  <c:pt idx="317">
                  <c:v>-126011.28</c:v>
                </c:pt>
                <c:pt idx="318">
                  <c:v>-126301.89</c:v>
                </c:pt>
                <c:pt idx="319">
                  <c:v>-127436.45</c:v>
                </c:pt>
                <c:pt idx="320">
                  <c:v>-127255.46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58472"/>
        <c:axId val="-2025873160"/>
      </c:lineChart>
      <c:catAx>
        <c:axId val="-210735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873160"/>
        <c:crosses val="autoZero"/>
        <c:auto val="1"/>
        <c:lblAlgn val="ctr"/>
        <c:lblOffset val="100"/>
        <c:noMultiLvlLbl val="0"/>
      </c:catAx>
      <c:valAx>
        <c:axId val="-202587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5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32520"/>
        <c:axId val="-2103620312"/>
      </c:lineChart>
      <c:catAx>
        <c:axId val="-210623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20312"/>
        <c:crosses val="autoZero"/>
        <c:auto val="1"/>
        <c:lblAlgn val="ctr"/>
        <c:lblOffset val="100"/>
        <c:noMultiLvlLbl val="0"/>
      </c:catAx>
      <c:valAx>
        <c:axId val="-21036203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72920"/>
        <c:axId val="2133052536"/>
      </c:lineChart>
      <c:catAx>
        <c:axId val="-202667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52536"/>
        <c:crosses val="autoZero"/>
        <c:auto val="1"/>
        <c:lblAlgn val="ctr"/>
        <c:lblOffset val="100"/>
        <c:noMultiLvlLbl val="0"/>
      </c:catAx>
      <c:valAx>
        <c:axId val="21330525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7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  <c:pt idx="248">
                  <c:v>-207752.55</c:v>
                </c:pt>
                <c:pt idx="249">
                  <c:v>-208587.53</c:v>
                </c:pt>
                <c:pt idx="250">
                  <c:v>-207758.38</c:v>
                </c:pt>
                <c:pt idx="251">
                  <c:v>-207915.48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44040"/>
        <c:axId val="-2124414648"/>
      </c:lineChart>
      <c:catAx>
        <c:axId val="-210264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4648"/>
        <c:crosses val="autoZero"/>
        <c:auto val="1"/>
        <c:lblAlgn val="ctr"/>
        <c:lblOffset val="100"/>
        <c:noMultiLvlLbl val="0"/>
      </c:catAx>
      <c:valAx>
        <c:axId val="-212441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4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71144"/>
        <c:axId val="2133765752"/>
      </c:lineChart>
      <c:catAx>
        <c:axId val="-210417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65752"/>
        <c:crosses val="autoZero"/>
        <c:auto val="1"/>
        <c:lblAlgn val="ctr"/>
        <c:lblOffset val="100"/>
        <c:noMultiLvlLbl val="0"/>
      </c:catAx>
      <c:valAx>
        <c:axId val="213376575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</c:v>
                </c:pt>
                <c:pt idx="318">
                  <c:v>-38965.55</c:v>
                </c:pt>
                <c:pt idx="319">
                  <c:v>-38598.3</c:v>
                </c:pt>
                <c:pt idx="320">
                  <c:v>-38554.98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95544"/>
        <c:axId val="-2026804296"/>
      </c:lineChart>
      <c:catAx>
        <c:axId val="-212179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4296"/>
        <c:crosses val="autoZero"/>
        <c:auto val="1"/>
        <c:lblAlgn val="ctr"/>
        <c:lblOffset val="100"/>
        <c:noMultiLvlLbl val="0"/>
      </c:catAx>
      <c:valAx>
        <c:axId val="-202680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9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  <c:pt idx="317">
                  <c:v>2.01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27384"/>
        <c:axId val="-2103239944"/>
      </c:lineChart>
      <c:catAx>
        <c:axId val="-210312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39944"/>
        <c:crosses val="autoZero"/>
        <c:auto val="1"/>
        <c:lblAlgn val="ctr"/>
        <c:lblOffset val="100"/>
        <c:noMultiLvlLbl val="0"/>
      </c:catAx>
      <c:valAx>
        <c:axId val="-2103239944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  <c:pt idx="317">
                  <c:v>-7891.410000000001</c:v>
                </c:pt>
                <c:pt idx="318">
                  <c:v>-7788.000000000001</c:v>
                </c:pt>
                <c:pt idx="319">
                  <c:v>-7736.590000000001</c:v>
                </c:pt>
                <c:pt idx="320">
                  <c:v>-7643.610000000001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24184"/>
        <c:axId val="2064493832"/>
      </c:lineChart>
      <c:catAx>
        <c:axId val="-202742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93832"/>
        <c:crosses val="autoZero"/>
        <c:auto val="1"/>
        <c:lblAlgn val="ctr"/>
        <c:lblOffset val="100"/>
        <c:noMultiLvlLbl val="0"/>
      </c:catAx>
      <c:valAx>
        <c:axId val="206449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2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34472"/>
        <c:axId val="-2038631416"/>
      </c:lineChart>
      <c:catAx>
        <c:axId val="-203863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31416"/>
        <c:crosses val="autoZero"/>
        <c:auto val="1"/>
        <c:lblAlgn val="ctr"/>
        <c:lblOffset val="100"/>
        <c:noMultiLvlLbl val="0"/>
      </c:catAx>
      <c:valAx>
        <c:axId val="-20386314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3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  <c:pt idx="298">
                  <c:v>-43781.77000000001</c:v>
                </c:pt>
                <c:pt idx="299">
                  <c:v>-44076.82000000001</c:v>
                </c:pt>
                <c:pt idx="300">
                  <c:v>-44155.46000000001</c:v>
                </c:pt>
                <c:pt idx="301">
                  <c:v>-43741.74000000001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47112"/>
        <c:axId val="-2028354872"/>
      </c:lineChart>
      <c:catAx>
        <c:axId val="-210324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54872"/>
        <c:crosses val="autoZero"/>
        <c:auto val="1"/>
        <c:lblAlgn val="ctr"/>
        <c:lblOffset val="100"/>
        <c:noMultiLvlLbl val="0"/>
      </c:catAx>
      <c:valAx>
        <c:axId val="-202835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4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10.04</c:v>
                </c:pt>
                <c:pt idx="115">
                  <c:v>10.12</c:v>
                </c:pt>
                <c:pt idx="116">
                  <c:v>10.36</c:v>
                </c:pt>
                <c:pt idx="117">
                  <c:v>10.6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93416"/>
        <c:axId val="-2039019832"/>
      </c:lineChart>
      <c:catAx>
        <c:axId val="-210309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19832"/>
        <c:crosses val="autoZero"/>
        <c:auto val="1"/>
        <c:lblAlgn val="ctr"/>
        <c:lblOffset val="100"/>
        <c:noMultiLvlLbl val="0"/>
      </c:catAx>
      <c:valAx>
        <c:axId val="-203901983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09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74776"/>
        <c:axId val="-2102852696"/>
      </c:lineChart>
      <c:catAx>
        <c:axId val="-210277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52696"/>
        <c:crosses val="autoZero"/>
        <c:auto val="1"/>
        <c:lblAlgn val="ctr"/>
        <c:lblOffset val="100"/>
        <c:noMultiLvlLbl val="0"/>
      </c:catAx>
      <c:valAx>
        <c:axId val="-210285269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7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28344"/>
        <c:axId val="-2104116152"/>
      </c:lineChart>
      <c:catAx>
        <c:axId val="-210442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16152"/>
        <c:crosses val="autoZero"/>
        <c:auto val="1"/>
        <c:lblAlgn val="ctr"/>
        <c:lblOffset val="100"/>
        <c:noMultiLvlLbl val="0"/>
      </c:catAx>
      <c:valAx>
        <c:axId val="-210411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2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08376"/>
        <c:axId val="-2026424456"/>
      </c:lineChart>
      <c:catAx>
        <c:axId val="-212230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24456"/>
        <c:crosses val="autoZero"/>
        <c:auto val="1"/>
        <c:lblAlgn val="ctr"/>
        <c:lblOffset val="100"/>
        <c:noMultiLvlLbl val="0"/>
      </c:catAx>
      <c:valAx>
        <c:axId val="-202642445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94520"/>
        <c:axId val="2134779240"/>
      </c:lineChart>
      <c:catAx>
        <c:axId val="213409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79240"/>
        <c:crosses val="autoZero"/>
        <c:auto val="1"/>
        <c:lblAlgn val="ctr"/>
        <c:lblOffset val="100"/>
        <c:noMultiLvlLbl val="0"/>
      </c:catAx>
      <c:valAx>
        <c:axId val="2134779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41192"/>
        <c:axId val="-2121986168"/>
      </c:lineChart>
      <c:catAx>
        <c:axId val="-212214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6168"/>
        <c:crosses val="autoZero"/>
        <c:auto val="1"/>
        <c:lblAlgn val="ctr"/>
        <c:lblOffset val="100"/>
        <c:noMultiLvlLbl val="0"/>
      </c:catAx>
      <c:valAx>
        <c:axId val="-212198616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4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08072"/>
        <c:axId val="-2124140904"/>
      </c:lineChart>
      <c:catAx>
        <c:axId val="-210320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40904"/>
        <c:crosses val="autoZero"/>
        <c:auto val="1"/>
        <c:lblAlgn val="ctr"/>
        <c:lblOffset val="100"/>
        <c:noMultiLvlLbl val="0"/>
      </c:catAx>
      <c:valAx>
        <c:axId val="-212414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0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5"/>
  <sheetViews>
    <sheetView tabSelected="1" topLeftCell="IK1" workbookViewId="0">
      <selection activeCell="IY7" sqref="I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5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5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5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</row>
    <row r="5" spans="1:25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</row>
    <row r="6" spans="1:259">
      <c r="A6" s="10"/>
      <c r="B6" s="34">
        <f>SUM(D6:MI6)</f>
        <v>-651895.85000000033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</row>
    <row r="7" spans="1:25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</row>
    <row r="8" spans="1:259">
      <c r="A8" s="8">
        <f>B8/F2</f>
        <v>-2.2229418398215416E-2</v>
      </c>
      <c r="B8" s="7">
        <f>SUM(D8:MI8)</f>
        <v>-14022.317125594285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</row>
    <row r="9" spans="1:25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</row>
    <row r="10" spans="1:259">
      <c r="A10" s="10"/>
      <c r="B10" s="10">
        <f>B6/B8</f>
        <v>46.489880678145916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5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5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5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5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5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5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5"/>
  <sheetViews>
    <sheetView topLeftCell="ET1" workbookViewId="0">
      <selection activeCell="FG7" sqref="FG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6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</row>
    <row r="6" spans="1:163">
      <c r="B6" s="15">
        <f>SUM(D6:MI6)</f>
        <v>-35765.829999999965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</row>
    <row r="7" spans="1:16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</row>
    <row r="8" spans="1:163">
      <c r="A8" s="8">
        <f>B8/F2</f>
        <v>-0.15202604270120787</v>
      </c>
      <c r="B8" s="7">
        <f>SUM(D8:MI8)</f>
        <v>-8711.0922467792116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</row>
    <row r="9" spans="1:16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</row>
    <row r="10" spans="1:163">
      <c r="B10" s="10">
        <f>B6/B8</f>
        <v>4.1057801922857395</v>
      </c>
      <c r="CC10" s="1" t="s">
        <v>75</v>
      </c>
      <c r="CD10" s="1" t="s">
        <v>83</v>
      </c>
      <c r="EU10" t="s">
        <v>82</v>
      </c>
    </row>
    <row r="12" spans="1:163">
      <c r="C12" s="1" t="s">
        <v>26</v>
      </c>
      <c r="D12" s="1" t="s">
        <v>27</v>
      </c>
      <c r="E12" s="1" t="s">
        <v>28</v>
      </c>
    </row>
    <row r="13" spans="1:16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63">
      <c r="A14" s="1" t="s">
        <v>29</v>
      </c>
      <c r="B14" s="11">
        <v>42999</v>
      </c>
      <c r="C14">
        <v>1000</v>
      </c>
      <c r="D14">
        <v>18.510000000000002</v>
      </c>
    </row>
    <row r="15" spans="1:16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20"/>
  <sheetViews>
    <sheetView topLeftCell="LA1" workbookViewId="0">
      <selection activeCell="LL7" sqref="L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2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</row>
    <row r="6" spans="1:324">
      <c r="B6" s="15">
        <f>SUM(D6:MI6)</f>
        <v>-199535.49999999991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</row>
    <row r="7" spans="1:32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</row>
    <row r="8" spans="1:324">
      <c r="A8" s="8">
        <f>B8/F2</f>
        <v>-0.165661969407148</v>
      </c>
      <c r="B8" s="7">
        <f>SUM(D8:MI8)</f>
        <v>-15688.188502856916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</row>
    <row r="9" spans="1:32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</row>
    <row r="10" spans="1:324">
      <c r="B10">
        <f>B6/B8</f>
        <v>12.718836210035548</v>
      </c>
      <c r="HX10" t="s">
        <v>93</v>
      </c>
    </row>
    <row r="16" spans="1:32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14"/>
  <sheetViews>
    <sheetView topLeftCell="KY1" workbookViewId="0">
      <selection activeCell="LL7" sqref="L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4">
      <c r="C2" s="1" t="s">
        <v>11</v>
      </c>
      <c r="D2" s="1" t="s">
        <v>7</v>
      </c>
      <c r="E2">
        <v>4.05</v>
      </c>
      <c r="F2">
        <f>E2*10000</f>
        <v>40500</v>
      </c>
    </row>
    <row r="3" spans="1:324">
      <c r="C3" s="1" t="s">
        <v>1</v>
      </c>
    </row>
    <row r="4" spans="1:32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</row>
    <row r="6" spans="1:324" s="27" customFormat="1">
      <c r="B6" s="28">
        <f>SUM(D6:MI6)</f>
        <v>-37550.39999999998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</row>
    <row r="7" spans="1:32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</row>
    <row r="8" spans="1:324">
      <c r="A8" s="8">
        <f>B8/F2</f>
        <v>-9.4006836083246073E-2</v>
      </c>
      <c r="B8" s="7">
        <f>SUM(D8:MI8)</f>
        <v>-3807.2768613714661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</row>
    <row r="9" spans="1:32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</row>
    <row r="10" spans="1:324">
      <c r="B10" s="10">
        <f>B6/B8</f>
        <v>9.8627973134776141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24">
      <c r="C12" s="17" t="s">
        <v>26</v>
      </c>
      <c r="D12" s="17" t="s">
        <v>27</v>
      </c>
    </row>
    <row r="13" spans="1:324">
      <c r="C13" s="10">
        <v>300</v>
      </c>
      <c r="D13" s="10">
        <v>27.286999999999999</v>
      </c>
    </row>
    <row r="14" spans="1:32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4"/>
  <sheetViews>
    <sheetView topLeftCell="KP1" workbookViewId="0">
      <selection activeCell="LC7" sqref="LC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15">
      <c r="C2" s="1" t="s">
        <v>8</v>
      </c>
      <c r="D2" s="1" t="s">
        <v>7</v>
      </c>
      <c r="E2">
        <v>220.39</v>
      </c>
      <c r="F2">
        <f>E2*10000</f>
        <v>2203900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</row>
    <row r="6" spans="1:315">
      <c r="B6" s="15">
        <f>SUM(D6:MI6)</f>
        <v>-343676.22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</row>
    <row r="7" spans="1:31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</row>
    <row r="8" spans="1:315">
      <c r="A8" s="8">
        <f>B8/F2</f>
        <v>-8.2723577986190733E-2</v>
      </c>
      <c r="B8" s="7">
        <f>SUM(D8:MI8)</f>
        <v>-182314.49352376576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</row>
    <row r="9" spans="1:31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</row>
    <row r="10" spans="1:315">
      <c r="T10" s="22" t="s">
        <v>49</v>
      </c>
      <c r="FE10" t="s">
        <v>82</v>
      </c>
      <c r="HJ10" t="s">
        <v>91</v>
      </c>
      <c r="JM10" t="s">
        <v>41</v>
      </c>
    </row>
    <row r="13" spans="1:315">
      <c r="C13" s="1" t="s">
        <v>26</v>
      </c>
      <c r="D13" s="1" t="s">
        <v>27</v>
      </c>
      <c r="E13" s="1" t="s">
        <v>47</v>
      </c>
    </row>
    <row r="14" spans="1:31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15"/>
  <sheetViews>
    <sheetView topLeftCell="KY1" workbookViewId="0">
      <selection activeCell="LL7" sqref="L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4">
      <c r="C2" s="1" t="s">
        <v>9</v>
      </c>
      <c r="D2" s="1" t="s">
        <v>7</v>
      </c>
      <c r="E2">
        <v>9.6</v>
      </c>
      <c r="F2">
        <f>E2*10000</f>
        <v>96000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</row>
    <row r="6" spans="1:324">
      <c r="B6" s="15">
        <f>SUM(D6:MI6)</f>
        <v>-115458.66000000002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</row>
    <row r="7" spans="1:32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</row>
    <row r="8" spans="1:324">
      <c r="A8" s="8">
        <f>B8/F2</f>
        <v>-0.23581796137271738</v>
      </c>
      <c r="B8" s="7">
        <f>SUM(D8:MI8)</f>
        <v>-22638.524291780868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</row>
    <row r="9" spans="1:32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</row>
    <row r="10" spans="1:324">
      <c r="KU10" s="1" t="s">
        <v>41</v>
      </c>
      <c r="KV10" s="1" t="s">
        <v>41</v>
      </c>
    </row>
    <row r="12" spans="1:324">
      <c r="C12" s="1" t="s">
        <v>26</v>
      </c>
      <c r="D12" s="1" t="s">
        <v>27</v>
      </c>
      <c r="E12" s="1" t="s">
        <v>30</v>
      </c>
    </row>
    <row r="13" spans="1:32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24">
      <c r="C14" s="12"/>
      <c r="D14" s="13"/>
      <c r="E14" s="13"/>
    </row>
    <row r="15" spans="1:32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5"/>
  <sheetViews>
    <sheetView topLeftCell="KA2" workbookViewId="0">
      <selection activeCell="KN7" sqref="K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0">
      <c r="C2" s="1" t="s">
        <v>15</v>
      </c>
      <c r="D2" s="1" t="s">
        <v>7</v>
      </c>
      <c r="E2">
        <v>3.89</v>
      </c>
      <c r="F2">
        <f>E2*10000</f>
        <v>38900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</row>
    <row r="5" spans="1:3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43435</v>
      </c>
      <c r="KN5" s="9">
        <v>43436</v>
      </c>
    </row>
    <row r="6" spans="1:300">
      <c r="B6" s="15">
        <f>SUM(D6:MI6)</f>
        <v>-15817.200000000003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</row>
    <row r="7" spans="1:30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</row>
    <row r="8" spans="1:300">
      <c r="A8" s="8">
        <f>B8/F2</f>
        <v>-0.1336963424793641</v>
      </c>
      <c r="B8" s="7">
        <f>SUM(D8:MI8)</f>
        <v>-5200.7877224472631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</row>
    <row r="9" spans="1:30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</row>
    <row r="10" spans="1:300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00">
      <c r="C14" s="1" t="s">
        <v>26</v>
      </c>
      <c r="D14" s="17" t="s">
        <v>27</v>
      </c>
      <c r="E14" s="1" t="s">
        <v>30</v>
      </c>
    </row>
    <row r="15" spans="1:30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18"/>
  <sheetViews>
    <sheetView topLeftCell="KX1" workbookViewId="0">
      <selection activeCell="LL7" sqref="LL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2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</row>
    <row r="6" spans="1:324">
      <c r="B6" s="15">
        <f>SUM(D6:MI6)</f>
        <v>-86728.790000000081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</row>
    <row r="7" spans="1:32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</row>
    <row r="8" spans="1:324">
      <c r="A8" s="8">
        <f>B8/F2</f>
        <v>-3.346069418043137E-2</v>
      </c>
      <c r="B8" s="7">
        <f>SUM(D8:MI8)</f>
        <v>-26541.022623918161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</row>
    <row r="9" spans="1:32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</row>
    <row r="14" spans="1:324">
      <c r="C14" s="1" t="s">
        <v>26</v>
      </c>
      <c r="D14" s="1" t="s">
        <v>27</v>
      </c>
      <c r="E14" s="1" t="s">
        <v>30</v>
      </c>
    </row>
    <row r="15" spans="1:32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2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5"/>
  <sheetViews>
    <sheetView topLeftCell="KY1" workbookViewId="0">
      <selection activeCell="LK7" sqref="L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23">
      <c r="C2" s="1" t="s">
        <v>14</v>
      </c>
      <c r="D2" s="1" t="s">
        <v>7</v>
      </c>
      <c r="E2">
        <v>19.88</v>
      </c>
      <c r="F2">
        <f>E2*10000</f>
        <v>198800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</row>
    <row r="6" spans="1:323">
      <c r="B6" s="15">
        <f>SUM(D6:MI6)</f>
        <v>-58789.80999999999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</row>
    <row r="7" spans="1:32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</row>
    <row r="8" spans="1:323">
      <c r="A8" s="8">
        <f>B8/F2</f>
        <v>-6.9939083272742036E-2</v>
      </c>
      <c r="B8" s="7">
        <f>SUM(D8:MI8)</f>
        <v>-13903.889754621116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</row>
    <row r="9" spans="1:32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</row>
    <row r="10" spans="1:32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23">
      <c r="C13" s="17" t="s">
        <v>26</v>
      </c>
      <c r="D13" s="17" t="s">
        <v>27</v>
      </c>
      <c r="E13" s="1" t="s">
        <v>35</v>
      </c>
    </row>
    <row r="14" spans="1:32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2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14"/>
  <sheetViews>
    <sheetView topLeftCell="KX1" workbookViewId="0">
      <selection activeCell="LL7" sqref="L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24">
      <c r="C2" s="1" t="s">
        <v>16</v>
      </c>
      <c r="D2" s="1" t="s">
        <v>7</v>
      </c>
      <c r="E2">
        <v>178.53</v>
      </c>
      <c r="F2">
        <f>E2*10000</f>
        <v>1785300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</row>
    <row r="6" spans="1:324">
      <c r="B6" s="15">
        <f>SUM(D6:MI6)</f>
        <v>-127255.46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</row>
    <row r="7" spans="1:32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</row>
    <row r="8" spans="1:324">
      <c r="A8" s="8">
        <f>B8/F2</f>
        <v>-2.0632276566987462E-2</v>
      </c>
      <c r="B8" s="7">
        <f>SUM(D8:MI8)</f>
        <v>-36834.803355042714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</row>
    <row r="9" spans="1:32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</row>
    <row r="10" spans="1:324">
      <c r="B10">
        <f>B6/B8</f>
        <v>3.4547614866682501</v>
      </c>
      <c r="U10" s="1" t="s">
        <v>51</v>
      </c>
      <c r="V10" s="1" t="s">
        <v>41</v>
      </c>
      <c r="HV10" t="s">
        <v>92</v>
      </c>
    </row>
    <row r="12" spans="1:324">
      <c r="C12" s="1" t="s">
        <v>26</v>
      </c>
      <c r="D12" s="1" t="s">
        <v>27</v>
      </c>
    </row>
    <row r="13" spans="1:324">
      <c r="C13">
        <v>800</v>
      </c>
      <c r="D13">
        <v>9.1660000000000004</v>
      </c>
    </row>
    <row r="14" spans="1:32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4"/>
  <sheetViews>
    <sheetView topLeftCell="IF2" workbookViewId="0">
      <selection activeCell="IU7" sqref="I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55">
      <c r="C2" s="1" t="s">
        <v>13</v>
      </c>
      <c r="D2" s="1" t="s">
        <v>7</v>
      </c>
      <c r="E2">
        <v>6.98</v>
      </c>
      <c r="F2">
        <f>E2*10000</f>
        <v>69800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</row>
    <row r="6" spans="1:255">
      <c r="B6" s="15">
        <f>SUM(D6:MI6)</f>
        <v>-207915.47999999998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</row>
    <row r="7" spans="1:25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</row>
    <row r="8" spans="1:255">
      <c r="A8" s="8">
        <f>B8/F2</f>
        <v>-0.33125769895124385</v>
      </c>
      <c r="B8" s="7">
        <f>SUM(D8:MI8)</f>
        <v>-23121.787386796819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</row>
    <row r="9" spans="1:25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</row>
    <row r="10" spans="1:25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55">
      <c r="C12" s="1" t="s">
        <v>26</v>
      </c>
      <c r="D12" s="1" t="s">
        <v>27</v>
      </c>
    </row>
    <row r="13" spans="1:255">
      <c r="C13">
        <v>400</v>
      </c>
      <c r="D13">
        <v>27.524999999999999</v>
      </c>
      <c r="G13" s="1" t="s">
        <v>31</v>
      </c>
    </row>
    <row r="14" spans="1:25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3"/>
  <sheetViews>
    <sheetView topLeftCell="KJ1" workbookViewId="0">
      <selection activeCell="KX7" sqref="KX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0">
      <c r="C2" s="1" t="s">
        <v>53</v>
      </c>
      <c r="D2" s="1" t="s">
        <v>7</v>
      </c>
      <c r="E2">
        <v>12.56</v>
      </c>
      <c r="F2">
        <f>E2*10000</f>
        <v>125600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</row>
    <row r="6" spans="1:310">
      <c r="B6" s="15">
        <f>SUM(D6:MI6)</f>
        <v>529558.0399999998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</row>
    <row r="7" spans="1:31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</row>
    <row r="8" spans="1:310">
      <c r="A8" s="8">
        <f>B8/F2</f>
        <v>7.0593251274640115E-3</v>
      </c>
      <c r="B8" s="7">
        <f>SUM(D8:MI8)</f>
        <v>886.65123600947982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</row>
    <row r="9" spans="1:31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</row>
    <row r="10" spans="1:310">
      <c r="B10">
        <f>B6/B8</f>
        <v>597.2563038239964</v>
      </c>
      <c r="GM10" t="s">
        <v>89</v>
      </c>
      <c r="JX10" s="1" t="s">
        <v>95</v>
      </c>
    </row>
    <row r="12" spans="1:310">
      <c r="C12" s="17" t="s">
        <v>26</v>
      </c>
      <c r="D12" s="17" t="s">
        <v>27</v>
      </c>
    </row>
    <row r="13" spans="1:31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14"/>
  <sheetViews>
    <sheetView topLeftCell="KW1" workbookViewId="0">
      <selection activeCell="LL7" sqref="LL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24">
      <c r="C2" s="1" t="s">
        <v>19</v>
      </c>
      <c r="D2" s="1" t="s">
        <v>7</v>
      </c>
      <c r="E2">
        <v>19.34</v>
      </c>
      <c r="F2">
        <f>E2*10000</f>
        <v>193400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</row>
    <row r="6" spans="1:324">
      <c r="B6" s="15">
        <f>SUM(D6:MI6)</f>
        <v>-38554.980000000003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</row>
    <row r="7" spans="1:32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</row>
    <row r="8" spans="1:324">
      <c r="A8" s="8">
        <f>B8/F2</f>
        <v>-7.7947748138321504E-2</v>
      </c>
      <c r="B8" s="7">
        <f>SUM(D8:MI8)</f>
        <v>-15075.094489951378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</row>
    <row r="9" spans="1:32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</row>
    <row r="10" spans="1:324">
      <c r="DY10" s="1" t="s">
        <v>41</v>
      </c>
    </row>
    <row r="12" spans="1:324">
      <c r="C12" s="17" t="s">
        <v>26</v>
      </c>
      <c r="D12" s="17" t="s">
        <v>27</v>
      </c>
    </row>
    <row r="13" spans="1:324">
      <c r="C13" s="10">
        <v>600</v>
      </c>
      <c r="D13" s="10">
        <v>7.2480000000000002</v>
      </c>
    </row>
    <row r="14" spans="1:32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14"/>
  <sheetViews>
    <sheetView topLeftCell="KU1" workbookViewId="0">
      <selection activeCell="LL7" sqref="L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24">
      <c r="C2" s="1" t="s">
        <v>21</v>
      </c>
      <c r="D2" s="1" t="s">
        <v>7</v>
      </c>
      <c r="E2">
        <v>5.4</v>
      </c>
      <c r="F2">
        <f>E2*10000</f>
        <v>54000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</row>
    <row r="6" spans="1:324">
      <c r="B6" s="15">
        <f>SUM(D6:MI6)</f>
        <v>-7643.6100000000015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</row>
    <row r="7" spans="1:32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</row>
    <row r="8" spans="1:324">
      <c r="A8" s="8">
        <f>B8/F2</f>
        <v>-2.8058220648835439E-2</v>
      </c>
      <c r="B8" s="7">
        <f>SUM(D8:MI8)</f>
        <v>-1515.1439150371136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</row>
    <row r="9" spans="1:32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</row>
    <row r="12" spans="1:324">
      <c r="C12" s="17" t="s">
        <v>26</v>
      </c>
      <c r="D12" s="17" t="s">
        <v>27</v>
      </c>
    </row>
    <row r="13" spans="1:324">
      <c r="C13" s="10">
        <v>300</v>
      </c>
      <c r="D13" s="10">
        <v>8.4870000000000001</v>
      </c>
    </row>
    <row r="14" spans="1:32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3"/>
  <sheetViews>
    <sheetView topLeftCell="KD1" workbookViewId="0">
      <selection activeCell="KS7" sqref="K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05">
      <c r="C2" s="1" t="s">
        <v>58</v>
      </c>
      <c r="D2" s="1" t="s">
        <v>7</v>
      </c>
      <c r="E2">
        <v>7.83</v>
      </c>
      <c r="F2">
        <f>E2*10000</f>
        <v>78300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</row>
    <row r="6" spans="1:305">
      <c r="B6" s="15">
        <f>SUM(D6:MI6)</f>
        <v>-43741.740000000013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</row>
    <row r="7" spans="1:30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</row>
    <row r="8" spans="1:305">
      <c r="A8" s="8">
        <f>B8/F2</f>
        <v>-4.7180057384930099E-2</v>
      </c>
      <c r="B8" s="7">
        <f>SUM(D8:MI8)</f>
        <v>-3694.1984932400269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</row>
    <row r="9" spans="1:30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</row>
    <row r="10" spans="1:305">
      <c r="GF10" t="s">
        <v>88</v>
      </c>
    </row>
    <row r="11" spans="1:305">
      <c r="GF11" t="s">
        <v>87</v>
      </c>
    </row>
    <row r="12" spans="1:305">
      <c r="C12" s="17" t="s">
        <v>26</v>
      </c>
      <c r="D12" s="17" t="s">
        <v>27</v>
      </c>
    </row>
    <row r="13" spans="1:30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3"/>
  <sheetViews>
    <sheetView topLeftCell="GO1" workbookViewId="0">
      <selection activeCell="HB7" sqref="H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0">
      <c r="C2" s="1" t="s">
        <v>80</v>
      </c>
      <c r="D2" s="1" t="s">
        <v>7</v>
      </c>
      <c r="E2">
        <v>6.54</v>
      </c>
      <c r="F2">
        <f>E2*10000</f>
        <v>65400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</row>
    <row r="6" spans="1:210">
      <c r="B6" s="15">
        <f>SUM(D6:MI6)</f>
        <v>-175377.95000000016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</row>
    <row r="7" spans="1:21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</row>
    <row r="8" spans="1:210">
      <c r="A8" s="8">
        <f>B8/F2</f>
        <v>-4.8288793932532499E-2</v>
      </c>
      <c r="B8" s="7">
        <f>SUM(D8:MI8)</f>
        <v>-3158.0871231876254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</row>
    <row r="9" spans="1:21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</row>
    <row r="12" spans="1:210">
      <c r="C12" s="17" t="s">
        <v>26</v>
      </c>
      <c r="D12" s="17" t="s">
        <v>27</v>
      </c>
    </row>
    <row r="13" spans="1:21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3"/>
  <sheetViews>
    <sheetView topLeftCell="FB1" workbookViewId="0">
      <selection activeCell="FM7" sqref="F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9">
      <c r="C2" s="1" t="s">
        <v>81</v>
      </c>
      <c r="D2" s="1" t="s">
        <v>7</v>
      </c>
      <c r="E2">
        <v>10.41</v>
      </c>
      <c r="F2">
        <f>E2*10000</f>
        <v>104100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</row>
    <row r="6" spans="1:169">
      <c r="B6" s="15">
        <f>SUM(D6:MI6)</f>
        <v>-125529.58999999997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</row>
    <row r="7" spans="1:169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</row>
    <row r="8" spans="1:169">
      <c r="A8" s="8">
        <f>B8/F2</f>
        <v>-1.3182988942277143E-2</v>
      </c>
      <c r="B8" s="7">
        <f>SUM(D8:MI8)</f>
        <v>-1372.3491488910506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" si="79">FM6/FM7</f>
        <v>-32.446537543114886</v>
      </c>
    </row>
    <row r="9" spans="1:169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</row>
    <row r="10" spans="1:169">
      <c r="FE10" t="s">
        <v>82</v>
      </c>
    </row>
    <row r="12" spans="1:169">
      <c r="C12" s="17" t="s">
        <v>26</v>
      </c>
      <c r="D12" s="17" t="s">
        <v>27</v>
      </c>
    </row>
    <row r="13" spans="1:16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17"/>
  <sheetViews>
    <sheetView topLeftCell="KY1" workbookViewId="0">
      <selection activeCell="LL7" sqref="LL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24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</row>
    <row r="6" spans="1:324">
      <c r="B6" s="15">
        <f>SUM(D6:MI6)</f>
        <v>-229079.72999999995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</row>
    <row r="7" spans="1:32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</row>
    <row r="8" spans="1:324">
      <c r="A8" s="8">
        <f>B8/F2</f>
        <v>-3.5299892349534433E-3</v>
      </c>
      <c r="B8" s="7">
        <f>SUM(D8:MI8)</f>
        <v>-33731.871131368112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</row>
    <row r="9" spans="1:32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</row>
    <row r="10" spans="1:324">
      <c r="B10" s="10">
        <f>B6/B8</f>
        <v>6.7911954574904376</v>
      </c>
      <c r="GS10" t="s">
        <v>85</v>
      </c>
      <c r="JK10" t="s">
        <v>94</v>
      </c>
    </row>
    <row r="12" spans="1:324">
      <c r="C12" s="17" t="s">
        <v>26</v>
      </c>
      <c r="D12" s="17" t="s">
        <v>27</v>
      </c>
    </row>
    <row r="13" spans="1:324">
      <c r="C13" s="10">
        <v>1000</v>
      </c>
      <c r="D13" s="10">
        <v>7.5910000000000002</v>
      </c>
    </row>
    <row r="14" spans="1:324">
      <c r="C14">
        <v>900</v>
      </c>
      <c r="D14">
        <v>5.9</v>
      </c>
    </row>
    <row r="15" spans="1:324">
      <c r="A15" s="1" t="s">
        <v>28</v>
      </c>
      <c r="B15" s="38">
        <v>11232</v>
      </c>
      <c r="C15">
        <v>1900</v>
      </c>
      <c r="D15">
        <v>6</v>
      </c>
    </row>
    <row r="16" spans="1:32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17"/>
  <sheetViews>
    <sheetView topLeftCell="KX1" workbookViewId="0">
      <selection activeCell="LL7" sqref="L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4">
      <c r="C2" s="1" t="s">
        <v>17</v>
      </c>
      <c r="D2" s="1" t="s">
        <v>7</v>
      </c>
      <c r="E2">
        <v>220.9</v>
      </c>
      <c r="F2">
        <f>E2*10000</f>
        <v>2209000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</row>
    <row r="6" spans="1:324">
      <c r="B6" s="15">
        <f>SUM(D6:MI6)</f>
        <v>-76732.230000000112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</row>
    <row r="7" spans="1:32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</row>
    <row r="8" spans="1:324">
      <c r="A8" s="8">
        <f>B8/F2</f>
        <v>-5.7576218789330705E-3</v>
      </c>
      <c r="B8" s="7">
        <f>SUM(D8:MI8)</f>
        <v>-12718.586730563153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</row>
    <row r="9" spans="1:32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</row>
    <row r="10" spans="1:324">
      <c r="B10" s="10">
        <f>B6/B8</f>
        <v>6.0330783305986522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24">
      <c r="AB11" s="1" t="s">
        <v>61</v>
      </c>
    </row>
    <row r="13" spans="1:324">
      <c r="C13" s="17" t="s">
        <v>26</v>
      </c>
      <c r="D13" s="17" t="s">
        <v>27</v>
      </c>
      <c r="E13" s="1" t="s">
        <v>28</v>
      </c>
    </row>
    <row r="14" spans="1:32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2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2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17"/>
  <sheetViews>
    <sheetView topLeftCell="KY1" workbookViewId="0">
      <selection activeCell="LL7" sqref="L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4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</row>
    <row r="6" spans="1:324">
      <c r="B6" s="15">
        <f>SUM(D6:MI6)</f>
        <v>-31171.770000000073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</row>
    <row r="7" spans="1:32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</row>
    <row r="8" spans="1:324">
      <c r="A8" s="8">
        <f>B8/F2</f>
        <v>-2.5055514762618663E-3</v>
      </c>
      <c r="B8" s="7">
        <f>SUM(D8:MI8)</f>
        <v>-7404.4057226490677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</row>
    <row r="9" spans="1:32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</row>
    <row r="10" spans="1:324">
      <c r="B10">
        <f>B6/B8</f>
        <v>4.2098949149490661</v>
      </c>
      <c r="AJ10" t="s">
        <v>65</v>
      </c>
      <c r="HN10" t="s">
        <v>90</v>
      </c>
    </row>
    <row r="12" spans="1:324">
      <c r="C12" s="17" t="s">
        <v>26</v>
      </c>
      <c r="D12" s="17" t="s">
        <v>27</v>
      </c>
      <c r="E12" s="1" t="s">
        <v>30</v>
      </c>
    </row>
    <row r="13" spans="1:32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24">
      <c r="A14" s="1" t="s">
        <v>29</v>
      </c>
      <c r="B14" s="16">
        <v>43040</v>
      </c>
      <c r="C14">
        <v>1700</v>
      </c>
      <c r="D14">
        <v>8.23</v>
      </c>
    </row>
    <row r="15" spans="1:324">
      <c r="A15" s="1" t="s">
        <v>29</v>
      </c>
      <c r="B15" s="16">
        <v>43054</v>
      </c>
      <c r="C15">
        <v>2400</v>
      </c>
      <c r="D15">
        <v>8.34</v>
      </c>
    </row>
    <row r="16" spans="1:32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L19"/>
  <sheetViews>
    <sheetView topLeftCell="KZ1" workbookViewId="0">
      <selection activeCell="LL7" sqref="L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4">
      <c r="C2" s="1" t="s">
        <v>20</v>
      </c>
      <c r="D2" s="1" t="s">
        <v>7</v>
      </c>
      <c r="E2">
        <v>16.73</v>
      </c>
      <c r="F2">
        <f>E2*10000</f>
        <v>167300</v>
      </c>
    </row>
    <row r="3" spans="1:324">
      <c r="C3" s="1" t="s">
        <v>1</v>
      </c>
    </row>
    <row r="4" spans="1:3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</row>
    <row r="5" spans="1:3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</row>
    <row r="6" spans="1:324">
      <c r="B6" s="15">
        <f>SUM(D6:MI6)</f>
        <v>-73912.970000000016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</row>
    <row r="7" spans="1:32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</row>
    <row r="8" spans="1:324">
      <c r="A8" s="8">
        <f>B8/F2</f>
        <v>-6.6722050458377161E-2</v>
      </c>
      <c r="B8" s="7">
        <f>SUM(D8:MI8)</f>
        <v>-11162.599041686499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</row>
    <row r="9" spans="1:32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</row>
    <row r="10" spans="1:324">
      <c r="B10" s="10">
        <f>B6/B8</f>
        <v>6.6214839146307716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24">
      <c r="C12" s="17" t="s">
        <v>26</v>
      </c>
      <c r="D12" s="17" t="s">
        <v>27</v>
      </c>
    </row>
    <row r="13" spans="1:324">
      <c r="C13" s="10">
        <v>400</v>
      </c>
      <c r="D13" s="10">
        <v>8.4030000000000005</v>
      </c>
    </row>
    <row r="14" spans="1:324">
      <c r="A14" s="1" t="s">
        <v>29</v>
      </c>
      <c r="B14" s="23">
        <v>42991</v>
      </c>
      <c r="C14">
        <v>2000</v>
      </c>
      <c r="D14">
        <v>4.75</v>
      </c>
    </row>
    <row r="15" spans="1:324">
      <c r="A15" s="1" t="s">
        <v>29</v>
      </c>
      <c r="B15" s="11">
        <v>42993</v>
      </c>
      <c r="C15">
        <v>2000</v>
      </c>
      <c r="D15">
        <v>4.71</v>
      </c>
    </row>
    <row r="16" spans="1:32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O15"/>
  <sheetViews>
    <sheetView topLeftCell="KA1" workbookViewId="0">
      <selection activeCell="KO7" sqref="K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1">
      <c r="C2" s="1" t="s">
        <v>33</v>
      </c>
      <c r="D2" s="1" t="s">
        <v>7</v>
      </c>
      <c r="E2">
        <v>11.94</v>
      </c>
      <c r="F2">
        <f>E2*10000</f>
        <v>119400</v>
      </c>
    </row>
    <row r="3" spans="1:301">
      <c r="C3" s="1" t="s">
        <v>1</v>
      </c>
    </row>
    <row r="4" spans="1:3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</row>
    <row r="5" spans="1:30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</row>
    <row r="6" spans="1:301">
      <c r="B6" s="15">
        <f>SUM(D6:MI6)</f>
        <v>-55956.74000000002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</row>
    <row r="7" spans="1:30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</row>
    <row r="8" spans="1:301">
      <c r="A8" s="8">
        <f>B8/F2</f>
        <v>-0.12991249646806055</v>
      </c>
      <c r="B8" s="7">
        <f>SUM(D8:MI8)</f>
        <v>-15511.55207828643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</row>
    <row r="9" spans="1:30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</row>
    <row r="10" spans="1:301">
      <c r="B10">
        <f>B6/B8</f>
        <v>3.6074236618997055</v>
      </c>
      <c r="DF10" t="s">
        <v>82</v>
      </c>
    </row>
    <row r="12" spans="1:301">
      <c r="C12" s="17" t="s">
        <v>26</v>
      </c>
      <c r="D12" s="17" t="s">
        <v>27</v>
      </c>
    </row>
    <row r="13" spans="1:301">
      <c r="C13" s="10">
        <v>800</v>
      </c>
      <c r="D13" s="10">
        <v>14.318</v>
      </c>
    </row>
    <row r="14" spans="1:30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0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2018-12-04T14:27:14Z</dcterms:modified>
</cp:coreProperties>
</file>