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L8" i="20" l="1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<sst xmlns="http://schemas.openxmlformats.org/spreadsheetml/2006/main" count="324" uniqueCount="84">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</sst>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27192"/>
        <c:axId val="-2145324184"/>
      </c:lineChart>
      <c:catAx>
        <c:axId val="-214532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324184"/>
        <c:crosses val="autoZero"/>
        <c:auto val="1"/>
        <c:lblAlgn val="ctr"/>
        <c:lblOffset val="100"/>
        <c:tickLblSkip val="2"/>
        <c:noMultiLvlLbl val="0"/>
      </c:catAx>
      <c:valAx>
        <c:axId val="-214532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532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70840"/>
        <c:axId val="-2147469048"/>
      </c:lineChart>
      <c:catAx>
        <c:axId val="-214747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469048"/>
        <c:crosses val="autoZero"/>
        <c:auto val="1"/>
        <c:lblAlgn val="ctr"/>
        <c:lblOffset val="100"/>
        <c:noMultiLvlLbl val="0"/>
      </c:catAx>
      <c:valAx>
        <c:axId val="-214746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747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63272"/>
        <c:axId val="-2115960264"/>
      </c:lineChart>
      <c:catAx>
        <c:axId val="-21159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60264"/>
        <c:crosses val="autoZero"/>
        <c:auto val="1"/>
        <c:lblAlgn val="ctr"/>
        <c:lblOffset val="100"/>
        <c:noMultiLvlLbl val="0"/>
      </c:catAx>
      <c:valAx>
        <c:axId val="-21159602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96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939080"/>
        <c:axId val="-2115936072"/>
      </c:barChart>
      <c:catAx>
        <c:axId val="-211593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36072"/>
        <c:crosses val="autoZero"/>
        <c:auto val="1"/>
        <c:lblAlgn val="ctr"/>
        <c:lblOffset val="100"/>
        <c:noMultiLvlLbl val="0"/>
      </c:catAx>
      <c:valAx>
        <c:axId val="-211593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93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118120"/>
        <c:axId val="-2139155544"/>
      </c:lineChart>
      <c:catAx>
        <c:axId val="-213911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155544"/>
        <c:crosses val="autoZero"/>
        <c:auto val="1"/>
        <c:lblAlgn val="ctr"/>
        <c:lblOffset val="100"/>
        <c:noMultiLvlLbl val="0"/>
      </c:catAx>
      <c:valAx>
        <c:axId val="-213915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11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04136"/>
        <c:axId val="-2147444936"/>
      </c:lineChart>
      <c:catAx>
        <c:axId val="-21465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444936"/>
        <c:crosses val="autoZero"/>
        <c:auto val="1"/>
        <c:lblAlgn val="ctr"/>
        <c:lblOffset val="100"/>
        <c:noMultiLvlLbl val="0"/>
      </c:catAx>
      <c:valAx>
        <c:axId val="-214744493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650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907992"/>
        <c:axId val="-2115904984"/>
      </c:barChart>
      <c:catAx>
        <c:axId val="-211590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04984"/>
        <c:crosses val="autoZero"/>
        <c:auto val="1"/>
        <c:lblAlgn val="ctr"/>
        <c:lblOffset val="100"/>
        <c:noMultiLvlLbl val="0"/>
      </c:catAx>
      <c:valAx>
        <c:axId val="-211590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90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26904"/>
        <c:axId val="-2118623880"/>
      </c:lineChart>
      <c:catAx>
        <c:axId val="-21186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23880"/>
        <c:crosses val="autoZero"/>
        <c:auto val="1"/>
        <c:lblAlgn val="ctr"/>
        <c:lblOffset val="100"/>
        <c:noMultiLvlLbl val="0"/>
      </c:catAx>
      <c:valAx>
        <c:axId val="-211862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69928"/>
        <c:axId val="-2118566920"/>
      </c:lineChart>
      <c:catAx>
        <c:axId val="-211856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66920"/>
        <c:crosses val="autoZero"/>
        <c:auto val="1"/>
        <c:lblAlgn val="ctr"/>
        <c:lblOffset val="100"/>
        <c:noMultiLvlLbl val="0"/>
      </c:catAx>
      <c:valAx>
        <c:axId val="-21185669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56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545160"/>
        <c:axId val="-2118542152"/>
      </c:barChart>
      <c:catAx>
        <c:axId val="-211854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42152"/>
        <c:crosses val="autoZero"/>
        <c:auto val="1"/>
        <c:lblAlgn val="ctr"/>
        <c:lblOffset val="100"/>
        <c:noMultiLvlLbl val="0"/>
      </c:catAx>
      <c:valAx>
        <c:axId val="-211854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54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56936"/>
        <c:axId val="-2115853928"/>
      </c:lineChart>
      <c:catAx>
        <c:axId val="-211585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53928"/>
        <c:crosses val="autoZero"/>
        <c:auto val="1"/>
        <c:lblAlgn val="ctr"/>
        <c:lblOffset val="100"/>
        <c:noMultiLvlLbl val="0"/>
      </c:catAx>
      <c:valAx>
        <c:axId val="-211585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85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94152"/>
        <c:axId val="-2118691080"/>
      </c:lineChart>
      <c:catAx>
        <c:axId val="-211869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91080"/>
        <c:crosses val="autoZero"/>
        <c:auto val="1"/>
        <c:lblAlgn val="ctr"/>
        <c:lblOffset val="100"/>
        <c:tickLblSkip val="2"/>
        <c:noMultiLvlLbl val="0"/>
      </c:catAx>
      <c:valAx>
        <c:axId val="-21186910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08584"/>
        <c:axId val="-2115805560"/>
      </c:lineChart>
      <c:catAx>
        <c:axId val="-211580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05560"/>
        <c:crosses val="autoZero"/>
        <c:auto val="1"/>
        <c:lblAlgn val="ctr"/>
        <c:lblOffset val="100"/>
        <c:noMultiLvlLbl val="0"/>
      </c:catAx>
      <c:valAx>
        <c:axId val="-211580556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80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784040"/>
        <c:axId val="-2115781032"/>
      </c:barChart>
      <c:catAx>
        <c:axId val="-21157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81032"/>
        <c:crosses val="autoZero"/>
        <c:auto val="1"/>
        <c:lblAlgn val="ctr"/>
        <c:lblOffset val="100"/>
        <c:noMultiLvlLbl val="0"/>
      </c:catAx>
      <c:valAx>
        <c:axId val="-211578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78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29576"/>
        <c:axId val="-2115726568"/>
      </c:lineChart>
      <c:catAx>
        <c:axId val="-211572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26568"/>
        <c:crosses val="autoZero"/>
        <c:auto val="1"/>
        <c:lblAlgn val="ctr"/>
        <c:lblOffset val="100"/>
        <c:noMultiLvlLbl val="0"/>
      </c:catAx>
      <c:valAx>
        <c:axId val="-211572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72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73128"/>
        <c:axId val="-2115670120"/>
      </c:lineChart>
      <c:catAx>
        <c:axId val="-211567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70120"/>
        <c:crosses val="autoZero"/>
        <c:auto val="1"/>
        <c:lblAlgn val="ctr"/>
        <c:lblOffset val="100"/>
        <c:noMultiLvlLbl val="0"/>
      </c:catAx>
      <c:valAx>
        <c:axId val="-21156701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67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647608"/>
        <c:axId val="-2115644584"/>
      </c:barChart>
      <c:catAx>
        <c:axId val="-211564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44584"/>
        <c:crosses val="autoZero"/>
        <c:auto val="1"/>
        <c:lblAlgn val="ctr"/>
        <c:lblOffset val="100"/>
        <c:noMultiLvlLbl val="0"/>
      </c:catAx>
      <c:valAx>
        <c:axId val="-211564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64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1176"/>
        <c:axId val="-2115598152"/>
      </c:lineChart>
      <c:catAx>
        <c:axId val="-211560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98152"/>
        <c:crosses val="autoZero"/>
        <c:auto val="1"/>
        <c:lblAlgn val="ctr"/>
        <c:lblOffset val="100"/>
        <c:noMultiLvlLbl val="0"/>
      </c:catAx>
      <c:valAx>
        <c:axId val="-211559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60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53416"/>
        <c:axId val="-2115550392"/>
      </c:lineChart>
      <c:catAx>
        <c:axId val="-211555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50392"/>
        <c:crosses val="autoZero"/>
        <c:auto val="1"/>
        <c:lblAlgn val="ctr"/>
        <c:lblOffset val="100"/>
        <c:noMultiLvlLbl val="0"/>
      </c:catAx>
      <c:valAx>
        <c:axId val="-211555039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55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528872"/>
        <c:axId val="-2115525864"/>
      </c:barChart>
      <c:catAx>
        <c:axId val="-211552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25864"/>
        <c:crosses val="autoZero"/>
        <c:auto val="1"/>
        <c:lblAlgn val="ctr"/>
        <c:lblOffset val="100"/>
        <c:noMultiLvlLbl val="0"/>
      </c:catAx>
      <c:valAx>
        <c:axId val="-211552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52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74312"/>
        <c:axId val="-2115471288"/>
      </c:lineChart>
      <c:catAx>
        <c:axId val="-211547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71288"/>
        <c:crosses val="autoZero"/>
        <c:auto val="1"/>
        <c:lblAlgn val="ctr"/>
        <c:lblOffset val="100"/>
        <c:noMultiLvlLbl val="0"/>
      </c:catAx>
      <c:valAx>
        <c:axId val="-211547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47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18952"/>
        <c:axId val="-2115415928"/>
      </c:lineChart>
      <c:catAx>
        <c:axId val="-211541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15928"/>
        <c:crosses val="autoZero"/>
        <c:auto val="1"/>
        <c:lblAlgn val="ctr"/>
        <c:lblOffset val="100"/>
        <c:noMultiLvlLbl val="0"/>
      </c:catAx>
      <c:valAx>
        <c:axId val="-21154159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4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43512"/>
        <c:axId val="-2105409688"/>
      </c:barChart>
      <c:catAx>
        <c:axId val="211964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09688"/>
        <c:crosses val="autoZero"/>
        <c:auto val="1"/>
        <c:lblAlgn val="ctr"/>
        <c:lblOffset val="100"/>
        <c:tickLblSkip val="2"/>
        <c:noMultiLvlLbl val="0"/>
      </c:catAx>
      <c:valAx>
        <c:axId val="-210540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964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78040"/>
        <c:axId val="2119681096"/>
      </c:barChart>
      <c:catAx>
        <c:axId val="211967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81096"/>
        <c:crosses val="autoZero"/>
        <c:auto val="1"/>
        <c:lblAlgn val="ctr"/>
        <c:lblOffset val="100"/>
        <c:noMultiLvlLbl val="0"/>
      </c:catAx>
      <c:valAx>
        <c:axId val="211968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967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14328"/>
        <c:axId val="2118154520"/>
      </c:lineChart>
      <c:catAx>
        <c:axId val="211881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54520"/>
        <c:crosses val="autoZero"/>
        <c:auto val="1"/>
        <c:lblAlgn val="ctr"/>
        <c:lblOffset val="100"/>
        <c:noMultiLvlLbl val="0"/>
      </c:catAx>
      <c:valAx>
        <c:axId val="211815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881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29608"/>
        <c:axId val="-2114926600"/>
      </c:lineChart>
      <c:catAx>
        <c:axId val="-211492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926600"/>
        <c:crosses val="autoZero"/>
        <c:auto val="1"/>
        <c:lblAlgn val="ctr"/>
        <c:lblOffset val="100"/>
        <c:noMultiLvlLbl val="0"/>
      </c:catAx>
      <c:valAx>
        <c:axId val="-21149266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92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151800"/>
        <c:axId val="-2146148792"/>
      </c:barChart>
      <c:catAx>
        <c:axId val="-214615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48792"/>
        <c:crosses val="autoZero"/>
        <c:auto val="1"/>
        <c:lblAlgn val="ctr"/>
        <c:lblOffset val="100"/>
        <c:noMultiLvlLbl val="0"/>
      </c:catAx>
      <c:valAx>
        <c:axId val="-214614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615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80072"/>
        <c:axId val="-2146077064"/>
      </c:lineChart>
      <c:catAx>
        <c:axId val="-21460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077064"/>
        <c:crosses val="autoZero"/>
        <c:auto val="1"/>
        <c:lblAlgn val="ctr"/>
        <c:lblOffset val="100"/>
        <c:noMultiLvlLbl val="0"/>
      </c:catAx>
      <c:valAx>
        <c:axId val="-214607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60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63784"/>
        <c:axId val="-2146160776"/>
      </c:lineChart>
      <c:catAx>
        <c:axId val="-214616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60776"/>
        <c:crosses val="autoZero"/>
        <c:auto val="1"/>
        <c:lblAlgn val="ctr"/>
        <c:lblOffset val="100"/>
        <c:noMultiLvlLbl val="0"/>
      </c:catAx>
      <c:valAx>
        <c:axId val="-214616077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616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302984"/>
        <c:axId val="-2146299976"/>
      </c:barChart>
      <c:catAx>
        <c:axId val="-214630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299976"/>
        <c:crosses val="autoZero"/>
        <c:auto val="1"/>
        <c:lblAlgn val="ctr"/>
        <c:lblOffset val="100"/>
        <c:noMultiLvlLbl val="0"/>
      </c:catAx>
      <c:valAx>
        <c:axId val="-214629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630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97800"/>
        <c:axId val="-2146235160"/>
      </c:lineChart>
      <c:catAx>
        <c:axId val="-214619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235160"/>
        <c:crosses val="autoZero"/>
        <c:auto val="1"/>
        <c:lblAlgn val="ctr"/>
        <c:lblOffset val="100"/>
        <c:noMultiLvlLbl val="0"/>
      </c:catAx>
      <c:valAx>
        <c:axId val="-214623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619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61128"/>
        <c:axId val="-2114858120"/>
      </c:lineChart>
      <c:catAx>
        <c:axId val="-2114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58120"/>
        <c:crosses val="autoZero"/>
        <c:auto val="1"/>
        <c:lblAlgn val="ctr"/>
        <c:lblOffset val="100"/>
        <c:noMultiLvlLbl val="0"/>
      </c:catAx>
      <c:valAx>
        <c:axId val="-211485812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836632"/>
        <c:axId val="-2114833624"/>
      </c:barChart>
      <c:catAx>
        <c:axId val="-211483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33624"/>
        <c:crosses val="autoZero"/>
        <c:auto val="1"/>
        <c:lblAlgn val="ctr"/>
        <c:lblOffset val="100"/>
        <c:noMultiLvlLbl val="0"/>
      </c:catAx>
      <c:valAx>
        <c:axId val="-211483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83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52296"/>
        <c:axId val="-2105449352"/>
      </c:lineChart>
      <c:catAx>
        <c:axId val="-210545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49352"/>
        <c:crosses val="autoZero"/>
        <c:auto val="1"/>
        <c:lblAlgn val="ctr"/>
        <c:lblOffset val="100"/>
        <c:noMultiLvlLbl val="0"/>
      </c:catAx>
      <c:valAx>
        <c:axId val="-210544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45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68952"/>
        <c:axId val="-2115365928"/>
      </c:lineChart>
      <c:catAx>
        <c:axId val="-211536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365928"/>
        <c:crosses val="autoZero"/>
        <c:auto val="1"/>
        <c:lblAlgn val="ctr"/>
        <c:lblOffset val="100"/>
        <c:noMultiLvlLbl val="0"/>
      </c:catAx>
      <c:valAx>
        <c:axId val="-2115365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36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13592"/>
        <c:axId val="-2115310568"/>
      </c:lineChart>
      <c:catAx>
        <c:axId val="-211531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310568"/>
        <c:crosses val="autoZero"/>
        <c:auto val="1"/>
        <c:lblAlgn val="ctr"/>
        <c:lblOffset val="100"/>
        <c:noMultiLvlLbl val="0"/>
      </c:catAx>
      <c:valAx>
        <c:axId val="-211531056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1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289048"/>
        <c:axId val="-2115286040"/>
      </c:barChart>
      <c:catAx>
        <c:axId val="-21152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86040"/>
        <c:crosses val="autoZero"/>
        <c:auto val="1"/>
        <c:lblAlgn val="ctr"/>
        <c:lblOffset val="100"/>
        <c:noMultiLvlLbl val="0"/>
      </c:catAx>
      <c:valAx>
        <c:axId val="-211528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2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84072"/>
        <c:axId val="-2114781064"/>
      </c:lineChart>
      <c:catAx>
        <c:axId val="-211478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81064"/>
        <c:crosses val="autoZero"/>
        <c:auto val="1"/>
        <c:lblAlgn val="ctr"/>
        <c:lblOffset val="100"/>
        <c:noMultiLvlLbl val="0"/>
      </c:catAx>
      <c:valAx>
        <c:axId val="-211478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78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36200"/>
        <c:axId val="-2114733192"/>
      </c:lineChart>
      <c:catAx>
        <c:axId val="-211473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33192"/>
        <c:crosses val="autoZero"/>
        <c:auto val="1"/>
        <c:lblAlgn val="ctr"/>
        <c:lblOffset val="100"/>
        <c:noMultiLvlLbl val="0"/>
      </c:catAx>
      <c:valAx>
        <c:axId val="-21147331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73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711768"/>
        <c:axId val="-2114708760"/>
      </c:barChart>
      <c:catAx>
        <c:axId val="-211471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08760"/>
        <c:crosses val="autoZero"/>
        <c:auto val="1"/>
        <c:lblAlgn val="ctr"/>
        <c:lblOffset val="100"/>
        <c:noMultiLvlLbl val="0"/>
      </c:catAx>
      <c:valAx>
        <c:axId val="-211470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71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57496"/>
        <c:axId val="-2114654488"/>
      </c:lineChart>
      <c:catAx>
        <c:axId val="-211465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54488"/>
        <c:crosses val="autoZero"/>
        <c:auto val="1"/>
        <c:lblAlgn val="ctr"/>
        <c:lblOffset val="100"/>
        <c:noMultiLvlLbl val="0"/>
      </c:catAx>
      <c:valAx>
        <c:axId val="-211465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65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02120"/>
        <c:axId val="-2114599112"/>
      </c:lineChart>
      <c:catAx>
        <c:axId val="-211460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99112"/>
        <c:crosses val="autoZero"/>
        <c:auto val="1"/>
        <c:lblAlgn val="ctr"/>
        <c:lblOffset val="100"/>
        <c:noMultiLvlLbl val="0"/>
      </c:catAx>
      <c:valAx>
        <c:axId val="-21145991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60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577624"/>
        <c:axId val="-2114574616"/>
      </c:barChart>
      <c:catAx>
        <c:axId val="-211457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74616"/>
        <c:crosses val="autoZero"/>
        <c:auto val="1"/>
        <c:lblAlgn val="ctr"/>
        <c:lblOffset val="100"/>
        <c:noMultiLvlLbl val="0"/>
      </c:catAx>
      <c:valAx>
        <c:axId val="-211457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57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34936"/>
        <c:axId val="-2115231912"/>
      </c:lineChart>
      <c:catAx>
        <c:axId val="-211523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31912"/>
        <c:crosses val="autoZero"/>
        <c:auto val="1"/>
        <c:lblAlgn val="ctr"/>
        <c:lblOffset val="100"/>
        <c:noMultiLvlLbl val="0"/>
      </c:catAx>
      <c:valAx>
        <c:axId val="-211523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23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20024"/>
        <c:axId val="-2145217080"/>
      </c:lineChart>
      <c:catAx>
        <c:axId val="-214522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217080"/>
        <c:crosses val="autoZero"/>
        <c:auto val="1"/>
        <c:lblAlgn val="ctr"/>
        <c:lblOffset val="100"/>
        <c:noMultiLvlLbl val="0"/>
      </c:catAx>
      <c:valAx>
        <c:axId val="-21452170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522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79016"/>
        <c:axId val="-2115175992"/>
      </c:lineChart>
      <c:catAx>
        <c:axId val="-211517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75992"/>
        <c:crosses val="autoZero"/>
        <c:auto val="1"/>
        <c:lblAlgn val="ctr"/>
        <c:lblOffset val="100"/>
        <c:noMultiLvlLbl val="0"/>
      </c:catAx>
      <c:valAx>
        <c:axId val="-21151759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17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154584"/>
        <c:axId val="-2115151576"/>
      </c:barChart>
      <c:catAx>
        <c:axId val="-211515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51576"/>
        <c:crosses val="autoZero"/>
        <c:auto val="1"/>
        <c:lblAlgn val="ctr"/>
        <c:lblOffset val="100"/>
        <c:noMultiLvlLbl val="0"/>
      </c:catAx>
      <c:valAx>
        <c:axId val="-211515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15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87496"/>
        <c:axId val="-2118484472"/>
      </c:lineChart>
      <c:catAx>
        <c:axId val="-211848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4472"/>
        <c:crosses val="autoZero"/>
        <c:auto val="1"/>
        <c:lblAlgn val="ctr"/>
        <c:lblOffset val="100"/>
        <c:noMultiLvlLbl val="0"/>
      </c:catAx>
      <c:valAx>
        <c:axId val="-211848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32136"/>
        <c:axId val="-2118429112"/>
      </c:lineChart>
      <c:catAx>
        <c:axId val="-21184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29112"/>
        <c:crosses val="autoZero"/>
        <c:auto val="1"/>
        <c:lblAlgn val="ctr"/>
        <c:lblOffset val="100"/>
        <c:noMultiLvlLbl val="0"/>
      </c:catAx>
      <c:valAx>
        <c:axId val="-211842911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3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407704"/>
        <c:axId val="-2118404696"/>
      </c:barChart>
      <c:catAx>
        <c:axId val="-211840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696"/>
        <c:crosses val="autoZero"/>
        <c:auto val="1"/>
        <c:lblAlgn val="ctr"/>
        <c:lblOffset val="100"/>
        <c:noMultiLvlLbl val="0"/>
      </c:catAx>
      <c:valAx>
        <c:axId val="-211840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0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01448"/>
        <c:axId val="-2115098424"/>
      </c:lineChart>
      <c:catAx>
        <c:axId val="-211510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098424"/>
        <c:crosses val="autoZero"/>
        <c:auto val="1"/>
        <c:lblAlgn val="ctr"/>
        <c:lblOffset val="100"/>
        <c:noMultiLvlLbl val="0"/>
      </c:catAx>
      <c:valAx>
        <c:axId val="-211509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10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53576"/>
        <c:axId val="-2115050552"/>
      </c:lineChart>
      <c:catAx>
        <c:axId val="-211505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050552"/>
        <c:crosses val="autoZero"/>
        <c:auto val="1"/>
        <c:lblAlgn val="ctr"/>
        <c:lblOffset val="100"/>
        <c:noMultiLvlLbl val="0"/>
      </c:catAx>
      <c:valAx>
        <c:axId val="-211505055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05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028744"/>
        <c:axId val="-2115025720"/>
      </c:barChart>
      <c:catAx>
        <c:axId val="-21150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025720"/>
        <c:crosses val="autoZero"/>
        <c:auto val="1"/>
        <c:lblAlgn val="ctr"/>
        <c:lblOffset val="100"/>
        <c:noMultiLvlLbl val="0"/>
      </c:catAx>
      <c:valAx>
        <c:axId val="-211502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0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72808"/>
        <c:axId val="-2118369784"/>
      </c:lineChart>
      <c:catAx>
        <c:axId val="-211837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9784"/>
        <c:crosses val="autoZero"/>
        <c:auto val="1"/>
        <c:lblAlgn val="ctr"/>
        <c:lblOffset val="100"/>
        <c:noMultiLvlLbl val="0"/>
      </c:catAx>
      <c:valAx>
        <c:axId val="-211836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37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17448"/>
        <c:axId val="-2118314424"/>
      </c:lineChart>
      <c:catAx>
        <c:axId val="-211831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14424"/>
        <c:crosses val="autoZero"/>
        <c:auto val="1"/>
        <c:lblAlgn val="ctr"/>
        <c:lblOffset val="100"/>
        <c:noMultiLvlLbl val="0"/>
      </c:catAx>
      <c:valAx>
        <c:axId val="-211831442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31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195560"/>
        <c:axId val="-2145192616"/>
      </c:barChart>
      <c:catAx>
        <c:axId val="-21451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192616"/>
        <c:crosses val="autoZero"/>
        <c:auto val="1"/>
        <c:lblAlgn val="ctr"/>
        <c:lblOffset val="100"/>
        <c:noMultiLvlLbl val="0"/>
      </c:catAx>
      <c:valAx>
        <c:axId val="-214519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519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292456"/>
        <c:axId val="-2118289448"/>
      </c:barChart>
      <c:catAx>
        <c:axId val="-211829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89448"/>
        <c:crosses val="autoZero"/>
        <c:auto val="1"/>
        <c:lblAlgn val="ctr"/>
        <c:lblOffset val="100"/>
        <c:noMultiLvlLbl val="0"/>
      </c:catAx>
      <c:valAx>
        <c:axId val="-211828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66088"/>
        <c:axId val="-2105363064"/>
      </c:lineChart>
      <c:catAx>
        <c:axId val="-210536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63064"/>
        <c:crosses val="autoZero"/>
        <c:auto val="1"/>
        <c:lblAlgn val="ctr"/>
        <c:lblOffset val="100"/>
        <c:noMultiLvlLbl val="0"/>
      </c:catAx>
      <c:valAx>
        <c:axId val="-210536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36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10296"/>
        <c:axId val="-2105307272"/>
      </c:lineChart>
      <c:catAx>
        <c:axId val="-21053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07272"/>
        <c:crosses val="autoZero"/>
        <c:auto val="1"/>
        <c:lblAlgn val="ctr"/>
        <c:lblOffset val="100"/>
        <c:noMultiLvlLbl val="0"/>
      </c:catAx>
      <c:valAx>
        <c:axId val="-21053072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31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285864"/>
        <c:axId val="-2105282856"/>
      </c:barChart>
      <c:catAx>
        <c:axId val="-210528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82856"/>
        <c:crosses val="autoZero"/>
        <c:auto val="1"/>
        <c:lblAlgn val="ctr"/>
        <c:lblOffset val="100"/>
        <c:noMultiLvlLbl val="0"/>
      </c:catAx>
      <c:valAx>
        <c:axId val="-210528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8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16264"/>
        <c:axId val="-2114513256"/>
      </c:lineChart>
      <c:catAx>
        <c:axId val="-211451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13256"/>
        <c:crosses val="autoZero"/>
        <c:auto val="1"/>
        <c:lblAlgn val="ctr"/>
        <c:lblOffset val="100"/>
        <c:noMultiLvlLbl val="0"/>
      </c:catAx>
      <c:valAx>
        <c:axId val="-211451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51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68392"/>
        <c:axId val="-2114465384"/>
      </c:lineChart>
      <c:catAx>
        <c:axId val="-211446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65384"/>
        <c:crosses val="autoZero"/>
        <c:auto val="1"/>
        <c:lblAlgn val="ctr"/>
        <c:lblOffset val="100"/>
        <c:noMultiLvlLbl val="0"/>
      </c:catAx>
      <c:valAx>
        <c:axId val="-211446538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46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  <c:pt idx="138">
                  <c:v>-394.07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444504"/>
        <c:axId val="-2114441496"/>
      </c:barChart>
      <c:catAx>
        <c:axId val="-21144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41496"/>
        <c:crosses val="autoZero"/>
        <c:auto val="1"/>
        <c:lblAlgn val="ctr"/>
        <c:lblOffset val="100"/>
        <c:noMultiLvlLbl val="0"/>
      </c:catAx>
      <c:valAx>
        <c:axId val="-211444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4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78312"/>
        <c:axId val="-2145275400"/>
      </c:lineChart>
      <c:catAx>
        <c:axId val="-214527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275400"/>
        <c:crosses val="autoZero"/>
        <c:auto val="1"/>
        <c:lblAlgn val="ctr"/>
        <c:lblOffset val="100"/>
        <c:noMultiLvlLbl val="0"/>
      </c:catAx>
      <c:valAx>
        <c:axId val="-214527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527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98024"/>
        <c:axId val="2119701032"/>
      </c:lineChart>
      <c:catAx>
        <c:axId val="211969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701032"/>
        <c:crosses val="autoZero"/>
        <c:auto val="1"/>
        <c:lblAlgn val="ctr"/>
        <c:lblOffset val="100"/>
        <c:noMultiLvlLbl val="0"/>
      </c:catAx>
      <c:valAx>
        <c:axId val="211970103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69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68168"/>
        <c:axId val="2119671176"/>
      </c:barChart>
      <c:catAx>
        <c:axId val="21196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71176"/>
        <c:crosses val="autoZero"/>
        <c:auto val="1"/>
        <c:lblAlgn val="ctr"/>
        <c:lblOffset val="100"/>
        <c:noMultiLvlLbl val="0"/>
      </c:catAx>
      <c:valAx>
        <c:axId val="211967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96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5"/>
  <sheetViews>
    <sheetView topLeftCell="DJ1" workbookViewId="0">
      <selection activeCell="DU7" sqref="D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</row>
    <row r="5" spans="1:12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</row>
    <row r="6" spans="1:125">
      <c r="A6" s="10"/>
      <c r="B6" s="34">
        <f>SUM(D6:MI6)</f>
        <v>-46641.739999999976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</row>
    <row r="7" spans="1:12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</row>
    <row r="8" spans="1:125">
      <c r="A8" s="8">
        <f>B8/F2</f>
        <v>-1.2980791557217423E-3</v>
      </c>
      <c r="B8" s="7">
        <f>SUM(D8:MI8)</f>
        <v>-818.82833142927507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</row>
    <row r="9" spans="1:12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</row>
    <row r="10" spans="1:125">
      <c r="A10" s="10"/>
      <c r="B10" s="10">
        <f>B6/B8</f>
        <v>56.961561061994807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9"/>
  <sheetViews>
    <sheetView topLeftCell="EP1" workbookViewId="0">
      <selection activeCell="FE7" sqref="F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1">
      <c r="C2" s="1" t="s">
        <v>20</v>
      </c>
      <c r="D2" s="1" t="s">
        <v>7</v>
      </c>
      <c r="E2">
        <v>16.73</v>
      </c>
      <c r="F2">
        <f>E2*10000</f>
        <v>167300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-7475.9800000000096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</row>
    <row r="7" spans="1:16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</row>
    <row r="8" spans="1:161">
      <c r="A8" s="8">
        <f>B8/F2</f>
        <v>-1.031727833270445E-2</v>
      </c>
      <c r="B8" s="7">
        <f>SUM(D8:MI8)</f>
        <v>-1726.0806650614545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</row>
    <row r="9" spans="1:16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</row>
    <row r="10" spans="1:161">
      <c r="B10" s="10">
        <f>B6/B8</f>
        <v>4.3311880790541375</v>
      </c>
    </row>
    <row r="12" spans="1:161">
      <c r="C12" s="17" t="s">
        <v>26</v>
      </c>
      <c r="D12" s="17" t="s">
        <v>27</v>
      </c>
    </row>
    <row r="13" spans="1:161">
      <c r="C13" s="10">
        <v>400</v>
      </c>
      <c r="D13" s="10">
        <v>8.4030000000000005</v>
      </c>
    </row>
    <row r="14" spans="1:161">
      <c r="A14" s="1" t="s">
        <v>29</v>
      </c>
      <c r="B14" s="23">
        <v>42991</v>
      </c>
      <c r="C14">
        <v>2000</v>
      </c>
      <c r="D14">
        <v>4.75</v>
      </c>
    </row>
    <row r="15" spans="1:161">
      <c r="A15" s="1" t="s">
        <v>29</v>
      </c>
      <c r="B15" s="11">
        <v>42993</v>
      </c>
      <c r="C15">
        <v>2000</v>
      </c>
      <c r="D15">
        <v>4.71</v>
      </c>
    </row>
    <row r="16" spans="1:16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20"/>
  <sheetViews>
    <sheetView topLeftCell="ES1" workbookViewId="0">
      <selection activeCell="FE7" sqref="FE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-17475.139999999981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</row>
    <row r="7" spans="1:16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</row>
    <row r="8" spans="1:161">
      <c r="A8" s="8">
        <f>B8/F2</f>
        <v>-7.2766468399203931E-3</v>
      </c>
      <c r="B8" s="7">
        <f>SUM(D8:MI8)</f>
        <v>-689.09845574046119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</row>
    <row r="9" spans="1:16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</row>
    <row r="10" spans="1:161">
      <c r="B10">
        <f>B6/B8</f>
        <v>25.359424120639353</v>
      </c>
    </row>
    <row r="16" spans="1:16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4"/>
  <sheetViews>
    <sheetView topLeftCell="ER1" workbookViewId="0">
      <selection activeCell="FE7" sqref="F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1">
      <c r="C2" s="1" t="s">
        <v>11</v>
      </c>
      <c r="D2" s="1" t="s">
        <v>7</v>
      </c>
      <c r="E2">
        <v>4.05</v>
      </c>
      <c r="F2">
        <f>E2*10000</f>
        <v>40500</v>
      </c>
    </row>
    <row r="3" spans="1:161">
      <c r="C3" s="1" t="s">
        <v>1</v>
      </c>
    </row>
    <row r="4" spans="1:16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 s="27" customFormat="1">
      <c r="B6" s="28">
        <f>SUM(D6:MI6)</f>
        <v>-19019.389999999985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</row>
    <row r="7" spans="1:16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</row>
    <row r="8" spans="1:161">
      <c r="A8" s="8">
        <f>B8/F2</f>
        <v>-3.8539094504718187E-2</v>
      </c>
      <c r="B8" s="7">
        <f>SUM(D8:MI8)</f>
        <v>-1560.8333274410866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</row>
    <row r="9" spans="1:16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</row>
    <row r="10" spans="1:161">
      <c r="B10" s="10">
        <f>B6/B8</f>
        <v>12.185407413859741</v>
      </c>
    </row>
    <row r="12" spans="1:161">
      <c r="C12" s="17" t="s">
        <v>26</v>
      </c>
      <c r="D12" s="17" t="s">
        <v>27</v>
      </c>
    </row>
    <row r="13" spans="1:161">
      <c r="C13" s="10">
        <v>300</v>
      </c>
      <c r="D13" s="10">
        <v>27.286999999999999</v>
      </c>
    </row>
    <row r="14" spans="1:16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4"/>
  <sheetViews>
    <sheetView topLeftCell="ER1" workbookViewId="0">
      <selection activeCell="FE7" sqref="FE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1">
      <c r="C2" s="1" t="s">
        <v>8</v>
      </c>
      <c r="D2" s="1" t="s">
        <v>7</v>
      </c>
      <c r="E2">
        <v>220.39</v>
      </c>
      <c r="F2">
        <f>E2*10000</f>
        <v>2203900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-132764.67999999991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</row>
    <row r="7" spans="1:1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</row>
    <row r="8" spans="1:161">
      <c r="A8" s="8">
        <f>B8/F2</f>
        <v>-2.4209350296672004E-2</v>
      </c>
      <c r="B8" s="7">
        <f>SUM(D8:MI8)</f>
        <v>-53354.98711883543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</row>
    <row r="10" spans="1:161">
      <c r="T10" s="22" t="s">
        <v>49</v>
      </c>
    </row>
    <row r="13" spans="1:161">
      <c r="C13" s="1" t="s">
        <v>26</v>
      </c>
      <c r="D13" s="1" t="s">
        <v>27</v>
      </c>
      <c r="E13" s="1" t="s">
        <v>47</v>
      </c>
    </row>
    <row r="14" spans="1:1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5"/>
  <sheetViews>
    <sheetView topLeftCell="EW1" workbookViewId="0">
      <selection activeCell="FE7" sqref="F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1">
      <c r="C2" s="1" t="s">
        <v>9</v>
      </c>
      <c r="D2" s="1" t="s">
        <v>7</v>
      </c>
      <c r="E2">
        <v>9.6</v>
      </c>
      <c r="F2">
        <f>E2*10000</f>
        <v>96000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-67947.149999999994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</row>
    <row r="7" spans="1:16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</row>
    <row r="8" spans="1:161">
      <c r="A8" s="8">
        <f>B8/F2</f>
        <v>-0.11575898846994424</v>
      </c>
      <c r="B8" s="7">
        <f>SUM(D8:MI8)</f>
        <v>-11112.862893114647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" si="75">FE6/FE7</f>
        <v>-93.798573975044562</v>
      </c>
    </row>
    <row r="9" spans="1:16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</row>
    <row r="12" spans="1:161">
      <c r="C12" s="1" t="s">
        <v>26</v>
      </c>
      <c r="D12" s="1" t="s">
        <v>27</v>
      </c>
      <c r="E12" s="1" t="s">
        <v>30</v>
      </c>
    </row>
    <row r="13" spans="1:16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1">
      <c r="C14" s="12"/>
      <c r="D14" s="13"/>
      <c r="E14" s="13"/>
    </row>
    <row r="15" spans="1:16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5"/>
  <sheetViews>
    <sheetView topLeftCell="EF1" workbookViewId="0">
      <selection activeCell="EQ7" sqref="E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7">
      <c r="C2" s="1" t="s">
        <v>15</v>
      </c>
      <c r="D2" s="1" t="s">
        <v>7</v>
      </c>
      <c r="E2">
        <v>3.89</v>
      </c>
      <c r="F2">
        <f>E2*10000</f>
        <v>38900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</row>
    <row r="5" spans="1:1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</row>
    <row r="6" spans="1:147">
      <c r="B6" s="15">
        <f>SUM(D6:MI6)</f>
        <v>-4071.37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</row>
    <row r="7" spans="1:14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</row>
    <row r="8" spans="1:147">
      <c r="A8" s="8">
        <f>B8/F2</f>
        <v>-1.2512898317662325E-2</v>
      </c>
      <c r="B8" s="7">
        <f>SUM(D8:MI8)</f>
        <v>-486.75174455706446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" si="69">EQ6/EQ7</f>
        <v>-15.156521739130433</v>
      </c>
    </row>
    <row r="9" spans="1:14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</row>
    <row r="10" spans="1:147">
      <c r="CD10" s="1" t="s">
        <v>76</v>
      </c>
    </row>
    <row r="14" spans="1:147">
      <c r="C14" s="1" t="s">
        <v>26</v>
      </c>
      <c r="D14" s="17" t="s">
        <v>27</v>
      </c>
      <c r="E14" s="1" t="s">
        <v>30</v>
      </c>
    </row>
    <row r="15" spans="1:14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8"/>
  <sheetViews>
    <sheetView topLeftCell="EM1" workbookViewId="0">
      <selection activeCell="FE7" sqref="F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-65827.100000000035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</row>
    <row r="7" spans="1:16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</row>
    <row r="8" spans="1:161">
      <c r="A8" s="8">
        <f>B8/F2</f>
        <v>-2.2879728978571413E-2</v>
      </c>
      <c r="B8" s="7">
        <f>SUM(D8:MI8)</f>
        <v>-18148.201025802842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</row>
    <row r="9" spans="1:16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</row>
    <row r="14" spans="1:161">
      <c r="C14" s="1" t="s">
        <v>26</v>
      </c>
      <c r="D14" s="1" t="s">
        <v>27</v>
      </c>
      <c r="E14" s="1" t="s">
        <v>30</v>
      </c>
    </row>
    <row r="15" spans="1:16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5"/>
  <sheetViews>
    <sheetView topLeftCell="EO1" workbookViewId="0">
      <selection activeCell="FE7" sqref="FE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1">
      <c r="C2" s="1" t="s">
        <v>14</v>
      </c>
      <c r="D2" s="1" t="s">
        <v>7</v>
      </c>
      <c r="E2">
        <v>19.88</v>
      </c>
      <c r="F2">
        <f>E2*10000</f>
        <v>198800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-25006.609999999997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</row>
    <row r="7" spans="1:16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</row>
    <row r="8" spans="1:161">
      <c r="A8" s="8">
        <f>B8/F2</f>
        <v>-2.8520082299247365E-2</v>
      </c>
      <c r="B8" s="7">
        <f>SUM(D8:MI8)</f>
        <v>-5669.7923610903763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</row>
    <row r="10" spans="1:16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1">
      <c r="C13" s="17" t="s">
        <v>26</v>
      </c>
      <c r="D13" s="17" t="s">
        <v>27</v>
      </c>
      <c r="E13" s="1" t="s">
        <v>35</v>
      </c>
    </row>
    <row r="14" spans="1:16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4"/>
  <sheetViews>
    <sheetView topLeftCell="ET1" workbookViewId="0">
      <selection activeCell="FE7" sqref="FE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1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-48974.75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</row>
    <row r="7" spans="1:16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</row>
    <row r="8" spans="1:161">
      <c r="A8" s="8">
        <f>B8/F2</f>
        <v>-7.546967148404902E-3</v>
      </c>
      <c r="B8" s="7">
        <f>SUM(D8:MI8)</f>
        <v>-13473.600450047272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</row>
    <row r="9" spans="1:16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</row>
    <row r="10" spans="1:161">
      <c r="B10">
        <f>B6/B8</f>
        <v>3.6348673230716275</v>
      </c>
      <c r="U10" s="1" t="s">
        <v>51</v>
      </c>
      <c r="V10" s="1" t="s">
        <v>41</v>
      </c>
    </row>
    <row r="12" spans="1:161">
      <c r="C12" s="1" t="s">
        <v>26</v>
      </c>
      <c r="D12" s="1" t="s">
        <v>27</v>
      </c>
    </row>
    <row r="13" spans="1:161">
      <c r="C13">
        <v>800</v>
      </c>
      <c r="D13">
        <v>9.1660000000000004</v>
      </c>
    </row>
    <row r="14" spans="1:16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A16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3"/>
  <sheetViews>
    <sheetView topLeftCell="EE1" workbookViewId="0">
      <selection activeCell="EQ7" sqref="EQ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7">
      <c r="C2" s="1" t="s">
        <v>53</v>
      </c>
      <c r="D2" s="1" t="s">
        <v>7</v>
      </c>
      <c r="E2">
        <v>12.56</v>
      </c>
      <c r="F2">
        <f>E2*10000</f>
        <v>125600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</row>
    <row r="6" spans="1:147">
      <c r="B6" s="15">
        <f>SUM(D6:MI6)</f>
        <v>481149.10000000033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</row>
    <row r="7" spans="1:14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</row>
    <row r="8" spans="1:147">
      <c r="A8" s="8">
        <f>B8/F2</f>
        <v>6.4834047979301533E-3</v>
      </c>
      <c r="B8" s="7">
        <f>SUM(D8:MI8)</f>
        <v>814.31564262002723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</row>
    <row r="9" spans="1:14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</row>
    <row r="10" spans="1:147">
      <c r="B10">
        <f>B6/B8</f>
        <v>590.86314300916877</v>
      </c>
    </row>
    <row r="12" spans="1:147">
      <c r="C12" s="17" t="s">
        <v>26</v>
      </c>
      <c r="D12" s="17" t="s">
        <v>27</v>
      </c>
    </row>
    <row r="13" spans="1:14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4"/>
  <sheetViews>
    <sheetView topLeftCell="EW1" workbookViewId="0">
      <selection activeCell="FE7" sqref="FE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1">
      <c r="C2" s="1" t="s">
        <v>19</v>
      </c>
      <c r="D2" s="1" t="s">
        <v>7</v>
      </c>
      <c r="E2">
        <v>19.34</v>
      </c>
      <c r="F2">
        <f>E2*10000</f>
        <v>193400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-24594.139999999992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</row>
    <row r="7" spans="1:16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</row>
    <row r="8" spans="1:161">
      <c r="A8" s="8">
        <f>B8/F2</f>
        <v>-4.5775006662685969E-2</v>
      </c>
      <c r="B8" s="7">
        <f>SUM(D8:MI8)</f>
        <v>-8852.8862885634662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</row>
    <row r="9" spans="1:16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</row>
    <row r="10" spans="1:161">
      <c r="DY10" s="1" t="s">
        <v>41</v>
      </c>
    </row>
    <row r="12" spans="1:161">
      <c r="C12" s="17" t="s">
        <v>26</v>
      </c>
      <c r="D12" s="17" t="s">
        <v>27</v>
      </c>
    </row>
    <row r="13" spans="1:161">
      <c r="C13" s="10">
        <v>600</v>
      </c>
      <c r="D13" s="10">
        <v>7.2480000000000002</v>
      </c>
    </row>
    <row r="14" spans="1:16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4"/>
  <sheetViews>
    <sheetView topLeftCell="ET1" workbookViewId="0">
      <selection activeCell="FE7" sqref="FE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1">
      <c r="C2" s="1" t="s">
        <v>21</v>
      </c>
      <c r="D2" s="1" t="s">
        <v>7</v>
      </c>
      <c r="E2">
        <v>5.4</v>
      </c>
      <c r="F2">
        <f>E2*10000</f>
        <v>54000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-6330.0200000000013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</row>
    <row r="7" spans="1:16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</row>
    <row r="8" spans="1:161">
      <c r="A8" s="8">
        <f>B8/F2</f>
        <v>-2.1155762588916032E-2</v>
      </c>
      <c r="B8" s="7">
        <f>SUM(D8:MI8)</f>
        <v>-1142.4111798014658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</row>
    <row r="9" spans="1:16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</row>
    <row r="12" spans="1:161">
      <c r="C12" s="17" t="s">
        <v>26</v>
      </c>
      <c r="D12" s="17" t="s">
        <v>27</v>
      </c>
    </row>
    <row r="13" spans="1:161">
      <c r="C13" s="10">
        <v>300</v>
      </c>
      <c r="D13" s="10">
        <v>8.4870000000000001</v>
      </c>
    </row>
    <row r="14" spans="1:16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13"/>
  <sheetViews>
    <sheetView tabSelected="1" topLeftCell="EA1" workbookViewId="0">
      <selection activeCell="EL7" sqref="E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2">
      <c r="C2" s="1" t="s">
        <v>58</v>
      </c>
      <c r="D2" s="1" t="s">
        <v>7</v>
      </c>
      <c r="E2">
        <v>7.83</v>
      </c>
      <c r="F2">
        <f>E2*10000</f>
        <v>78300</v>
      </c>
    </row>
    <row r="3" spans="1:142">
      <c r="C3" s="1" t="s">
        <v>1</v>
      </c>
    </row>
    <row r="4" spans="1:1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</row>
    <row r="5" spans="1:14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</row>
    <row r="6" spans="1:142">
      <c r="B6" s="15">
        <f>SUM(D6:MI6)</f>
        <v>-2548.1099999999997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</row>
    <row r="7" spans="1:14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</row>
    <row r="8" spans="1:142">
      <c r="A8" s="8">
        <f>B8/F2</f>
        <v>-3.8667086756560692E-3</v>
      </c>
      <c r="B8" s="7">
        <f>SUM(D8:MI8)</f>
        <v>-302.76328930387024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</row>
    <row r="9" spans="1:14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</row>
    <row r="12" spans="1:142">
      <c r="C12" s="17" t="s">
        <v>26</v>
      </c>
      <c r="D12" s="17" t="s">
        <v>27</v>
      </c>
    </row>
    <row r="13" spans="1:14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J1" workbookViewId="0">
      <selection activeCell="AU7" sqref="A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-56843.99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-1.3949203851905005E-2</v>
      </c>
      <c r="B8" s="7">
        <f>SUM(D8:MI8)</f>
        <v>-912.27793191458738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" si="20">AU6/AU7</f>
        <v>25.529440310579101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E1" workbookViewId="0">
      <selection activeCell="AU7" sqref="A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-26071.890000000003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-2.6147592018481965E-3</v>
      </c>
      <c r="B8" s="7">
        <f>SUM(D8:MI8)</f>
        <v>-272.19643291239726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" si="20">AU6/AU7</f>
        <v>-11.288172715894868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7"/>
  <sheetViews>
    <sheetView topLeftCell="EX1" workbookViewId="0">
      <selection activeCell="FE7" sqref="FE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84893.339999999982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</row>
    <row r="7" spans="1:16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</row>
    <row r="8" spans="1:161">
      <c r="A8" s="8">
        <f>B8/F2</f>
        <v>1.603184453806429E-3</v>
      </c>
      <c r="B8" s="7">
        <f>SUM(D8:MI8)</f>
        <v>15319.710003683474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" si="76">FE6/FE7</f>
        <v>306.75427682737171</v>
      </c>
    </row>
    <row r="9" spans="1:16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</row>
    <row r="10" spans="1:161">
      <c r="B10" s="10">
        <f>B6/B8</f>
        <v>5.5414456265548244</v>
      </c>
    </row>
    <row r="12" spans="1:161">
      <c r="C12" s="17" t="s">
        <v>26</v>
      </c>
      <c r="D12" s="17" t="s">
        <v>27</v>
      </c>
    </row>
    <row r="13" spans="1:161">
      <c r="C13" s="10">
        <v>1000</v>
      </c>
      <c r="D13" s="10">
        <v>7.5910000000000002</v>
      </c>
    </row>
    <row r="14" spans="1:161">
      <c r="C14">
        <v>900</v>
      </c>
      <c r="D14">
        <v>5.9</v>
      </c>
    </row>
    <row r="15" spans="1:161">
      <c r="A15" s="1" t="s">
        <v>28</v>
      </c>
      <c r="B15" s="38">
        <v>11232</v>
      </c>
      <c r="C15">
        <v>1900</v>
      </c>
      <c r="D15">
        <v>6</v>
      </c>
    </row>
    <row r="16" spans="1:16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7"/>
  <sheetViews>
    <sheetView topLeftCell="EO1" workbookViewId="0">
      <selection activeCell="FE7" sqref="F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1">
      <c r="C2" s="1" t="s">
        <v>17</v>
      </c>
      <c r="D2" s="1" t="s">
        <v>7</v>
      </c>
      <c r="E2">
        <v>220.9</v>
      </c>
      <c r="F2">
        <f>E2*10000</f>
        <v>2209000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158802.44999999998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</row>
    <row r="7" spans="1:16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</row>
    <row r="8" spans="1:161">
      <c r="A8" s="8">
        <f>B8/F2</f>
        <v>8.1045125793643494E-3</v>
      </c>
      <c r="B8" s="7">
        <f>SUM(D8:MI8)</f>
        <v>17902.868287815847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</row>
    <row r="10" spans="1:161">
      <c r="B10" s="10">
        <f>B6/B8</f>
        <v>8.8702238907759909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1">
      <c r="AB11" s="1" t="s">
        <v>61</v>
      </c>
    </row>
    <row r="13" spans="1:161">
      <c r="C13" s="17" t="s">
        <v>26</v>
      </c>
      <c r="D13" s="17" t="s">
        <v>27</v>
      </c>
      <c r="E13" s="1" t="s">
        <v>28</v>
      </c>
    </row>
    <row r="14" spans="1:16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5"/>
  <sheetViews>
    <sheetView topLeftCell="DR1" workbookViewId="0">
      <selection activeCell="EH7" sqref="E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8">
      <c r="C2" s="1" t="s">
        <v>33</v>
      </c>
      <c r="D2" s="1" t="s">
        <v>7</v>
      </c>
      <c r="E2">
        <v>11.94</v>
      </c>
      <c r="F2">
        <f>E2*10000</f>
        <v>119400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</row>
    <row r="6" spans="1:138">
      <c r="B6" s="15">
        <f>SUM(D6:MI6)</f>
        <v>-25178.830000000009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</row>
    <row r="7" spans="1:13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</row>
    <row r="8" spans="1:138">
      <c r="A8" s="8">
        <f>B8/F2</f>
        <v>-4.6437213833664039E-2</v>
      </c>
      <c r="B8" s="7">
        <f>SUM(D8:MI8)</f>
        <v>-5544.6033317394858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</row>
    <row r="9" spans="1:13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</row>
    <row r="10" spans="1:138">
      <c r="B10">
        <f>B6/B8</f>
        <v>4.5411418082636326</v>
      </c>
      <c r="DF10" t="s">
        <v>82</v>
      </c>
    </row>
    <row r="12" spans="1:138">
      <c r="C12" s="17" t="s">
        <v>26</v>
      </c>
      <c r="D12" s="17" t="s">
        <v>27</v>
      </c>
    </row>
    <row r="13" spans="1:138">
      <c r="C13" s="10">
        <v>800</v>
      </c>
      <c r="D13" s="10">
        <v>14.318</v>
      </c>
    </row>
    <row r="14" spans="1:13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7"/>
  <sheetViews>
    <sheetView topLeftCell="EO1" workbookViewId="0">
      <selection activeCell="FE7" sqref="F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127908.27999999993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</row>
    <row r="7" spans="1:16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</row>
    <row r="8" spans="1:161">
      <c r="A8" s="8">
        <f>B8/F2</f>
        <v>4.9551058386020511E-3</v>
      </c>
      <c r="B8" s="7">
        <f>SUM(D8:MI8)</f>
        <v>14643.328774236781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</row>
    <row r="9" spans="1:16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</row>
    <row r="10" spans="1:161">
      <c r="B10">
        <f>B6/B8</f>
        <v>8.7349182670158676</v>
      </c>
      <c r="AJ10" t="s">
        <v>65</v>
      </c>
    </row>
    <row r="12" spans="1:161">
      <c r="C12" s="17" t="s">
        <v>26</v>
      </c>
      <c r="D12" s="17" t="s">
        <v>27</v>
      </c>
      <c r="E12" s="1" t="s">
        <v>30</v>
      </c>
    </row>
    <row r="13" spans="1:16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1">
      <c r="A14" s="1" t="s">
        <v>29</v>
      </c>
      <c r="B14" s="16">
        <v>43040</v>
      </c>
      <c r="C14">
        <v>1700</v>
      </c>
      <c r="D14">
        <v>8.23</v>
      </c>
    </row>
    <row r="15" spans="1:161">
      <c r="A15" s="1" t="s">
        <v>29</v>
      </c>
      <c r="B15" s="16">
        <v>43054</v>
      </c>
      <c r="C15">
        <v>2400</v>
      </c>
      <c r="D15">
        <v>8.34</v>
      </c>
    </row>
    <row r="16" spans="1:16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5"/>
  <sheetViews>
    <sheetView topLeftCell="CT2" workbookViewId="0">
      <selection activeCell="CY7" sqref="CY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</row>
    <row r="6" spans="1:103">
      <c r="B6" s="15">
        <f>SUM(D6:MI6)</f>
        <v>18269.120000000028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</row>
    <row r="7" spans="1:10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</row>
    <row r="8" spans="1:103">
      <c r="A8" s="8">
        <f>B8/F2</f>
        <v>-2.5954524142526504E-2</v>
      </c>
      <c r="B8" s="7">
        <f>SUM(D8:MI8)</f>
        <v>-1487.1942333667689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" si="47">CY6/CY7</f>
        <v>10.213114754098362</v>
      </c>
    </row>
    <row r="9" spans="1:10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</row>
    <row r="10" spans="1:103">
      <c r="B10" s="10">
        <f>B6/B8</f>
        <v>-12.28428647053161</v>
      </c>
      <c r="CC10" s="1" t="s">
        <v>75</v>
      </c>
      <c r="CD10" s="1" t="s">
        <v>83</v>
      </c>
    </row>
    <row r="12" spans="1:103">
      <c r="C12" s="1" t="s">
        <v>26</v>
      </c>
      <c r="D12" s="1" t="s">
        <v>27</v>
      </c>
      <c r="E12" s="1" t="s">
        <v>28</v>
      </c>
    </row>
    <row r="13" spans="1:10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3">
      <c r="A14" s="1" t="s">
        <v>29</v>
      </c>
      <c r="B14" s="11">
        <v>42999</v>
      </c>
      <c r="C14">
        <v>1000</v>
      </c>
      <c r="D14">
        <v>18.510000000000002</v>
      </c>
    </row>
    <row r="15" spans="1:10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2018-04-04T10:40:42Z</dcterms:modified>
</cp:coreProperties>
</file>