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F8" i="20" l="1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<sst xmlns="http://schemas.openxmlformats.org/spreadsheetml/2006/main" count="310" uniqueCount="82">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</sst>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718568"/>
        <c:axId val="-2072995496"/>
      </c:lineChart>
      <c:catAx>
        <c:axId val="-207271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95496"/>
        <c:crosses val="autoZero"/>
        <c:auto val="1"/>
        <c:lblAlgn val="ctr"/>
        <c:lblOffset val="100"/>
        <c:noMultiLvlLbl val="0"/>
      </c:catAx>
      <c:valAx>
        <c:axId val="-2072995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71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955160"/>
        <c:axId val="-2013952184"/>
      </c:lineChart>
      <c:catAx>
        <c:axId val="-201395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952184"/>
        <c:crosses val="autoZero"/>
        <c:auto val="1"/>
        <c:lblAlgn val="ctr"/>
        <c:lblOffset val="100"/>
        <c:noMultiLvlLbl val="0"/>
      </c:catAx>
      <c:valAx>
        <c:axId val="-201395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95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320792"/>
        <c:axId val="-2012687128"/>
      </c:lineChart>
      <c:catAx>
        <c:axId val="-201232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687128"/>
        <c:crosses val="autoZero"/>
        <c:auto val="1"/>
        <c:lblAlgn val="ctr"/>
        <c:lblOffset val="100"/>
        <c:noMultiLvlLbl val="0"/>
      </c:catAx>
      <c:valAx>
        <c:axId val="-201268712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32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575416"/>
        <c:axId val="-2013572408"/>
      </c:barChart>
      <c:catAx>
        <c:axId val="-201357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572408"/>
        <c:crosses val="autoZero"/>
        <c:auto val="1"/>
        <c:lblAlgn val="ctr"/>
        <c:lblOffset val="100"/>
        <c:noMultiLvlLbl val="0"/>
      </c:catAx>
      <c:valAx>
        <c:axId val="-201357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57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699512"/>
        <c:axId val="-2013696504"/>
      </c:lineChart>
      <c:catAx>
        <c:axId val="-201369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696504"/>
        <c:crosses val="autoZero"/>
        <c:auto val="1"/>
        <c:lblAlgn val="ctr"/>
        <c:lblOffset val="100"/>
        <c:noMultiLvlLbl val="0"/>
      </c:catAx>
      <c:valAx>
        <c:axId val="-2013696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69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071976"/>
        <c:axId val="-2013068968"/>
      </c:lineChart>
      <c:catAx>
        <c:axId val="-201307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068968"/>
        <c:crosses val="autoZero"/>
        <c:auto val="1"/>
        <c:lblAlgn val="ctr"/>
        <c:lblOffset val="100"/>
        <c:noMultiLvlLbl val="0"/>
      </c:catAx>
      <c:valAx>
        <c:axId val="-20130689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07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634344"/>
        <c:axId val="-2013557288"/>
      </c:barChart>
      <c:catAx>
        <c:axId val="-201363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557288"/>
        <c:crosses val="autoZero"/>
        <c:auto val="1"/>
        <c:lblAlgn val="ctr"/>
        <c:lblOffset val="100"/>
        <c:noMultiLvlLbl val="0"/>
      </c:catAx>
      <c:valAx>
        <c:axId val="-2013557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63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177768"/>
        <c:axId val="-2013174760"/>
      </c:lineChart>
      <c:catAx>
        <c:axId val="-201317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174760"/>
        <c:crosses val="autoZero"/>
        <c:auto val="1"/>
        <c:lblAlgn val="ctr"/>
        <c:lblOffset val="100"/>
        <c:noMultiLvlLbl val="0"/>
      </c:catAx>
      <c:valAx>
        <c:axId val="-201317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17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746040"/>
        <c:axId val="-2013743032"/>
      </c:lineChart>
      <c:catAx>
        <c:axId val="-201374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743032"/>
        <c:crosses val="autoZero"/>
        <c:auto val="1"/>
        <c:lblAlgn val="ctr"/>
        <c:lblOffset val="100"/>
        <c:noMultiLvlLbl val="0"/>
      </c:catAx>
      <c:valAx>
        <c:axId val="-20137430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74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147976"/>
        <c:axId val="-2012365848"/>
      </c:barChart>
      <c:catAx>
        <c:axId val="-201314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365848"/>
        <c:crosses val="autoZero"/>
        <c:auto val="1"/>
        <c:lblAlgn val="ctr"/>
        <c:lblOffset val="100"/>
        <c:noMultiLvlLbl val="0"/>
      </c:catAx>
      <c:valAx>
        <c:axId val="-201236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14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177160"/>
        <c:axId val="-2012439448"/>
      </c:lineChart>
      <c:catAx>
        <c:axId val="-201417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439448"/>
        <c:crosses val="autoZero"/>
        <c:auto val="1"/>
        <c:lblAlgn val="ctr"/>
        <c:lblOffset val="100"/>
        <c:noMultiLvlLbl val="0"/>
      </c:catAx>
      <c:valAx>
        <c:axId val="-2012439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17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054632"/>
        <c:axId val="-2012335912"/>
      </c:lineChart>
      <c:catAx>
        <c:axId val="-201405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335912"/>
        <c:crosses val="autoZero"/>
        <c:auto val="1"/>
        <c:lblAlgn val="ctr"/>
        <c:lblOffset val="100"/>
        <c:noMultiLvlLbl val="0"/>
      </c:catAx>
      <c:valAx>
        <c:axId val="-20123359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405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316024"/>
        <c:axId val="-2013850360"/>
      </c:lineChart>
      <c:catAx>
        <c:axId val="-201231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850360"/>
        <c:crosses val="autoZero"/>
        <c:auto val="1"/>
        <c:lblAlgn val="ctr"/>
        <c:lblOffset val="100"/>
        <c:noMultiLvlLbl val="0"/>
      </c:catAx>
      <c:valAx>
        <c:axId val="-201385036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31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325848"/>
        <c:axId val="-2014016664"/>
      </c:barChart>
      <c:catAx>
        <c:axId val="-201332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016664"/>
        <c:crosses val="autoZero"/>
        <c:auto val="1"/>
        <c:lblAlgn val="ctr"/>
        <c:lblOffset val="100"/>
        <c:noMultiLvlLbl val="0"/>
      </c:catAx>
      <c:valAx>
        <c:axId val="-201401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32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811960"/>
        <c:axId val="-2013311352"/>
      </c:lineChart>
      <c:catAx>
        <c:axId val="-201381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311352"/>
        <c:crosses val="autoZero"/>
        <c:auto val="1"/>
        <c:lblAlgn val="ctr"/>
        <c:lblOffset val="100"/>
        <c:noMultiLvlLbl val="0"/>
      </c:catAx>
      <c:valAx>
        <c:axId val="-201331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81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380552"/>
        <c:axId val="-2012377544"/>
      </c:lineChart>
      <c:catAx>
        <c:axId val="-201238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377544"/>
        <c:crosses val="autoZero"/>
        <c:auto val="1"/>
        <c:lblAlgn val="ctr"/>
        <c:lblOffset val="100"/>
        <c:noMultiLvlLbl val="0"/>
      </c:catAx>
      <c:valAx>
        <c:axId val="-201237754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38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892168"/>
        <c:axId val="-2013285032"/>
      </c:barChart>
      <c:catAx>
        <c:axId val="-209689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285032"/>
        <c:crosses val="autoZero"/>
        <c:auto val="1"/>
        <c:lblAlgn val="ctr"/>
        <c:lblOffset val="100"/>
        <c:noMultiLvlLbl val="0"/>
      </c:catAx>
      <c:valAx>
        <c:axId val="-2013285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89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308104"/>
        <c:axId val="-2012305128"/>
      </c:lineChart>
      <c:catAx>
        <c:axId val="-20123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305128"/>
        <c:crosses val="autoZero"/>
        <c:auto val="1"/>
        <c:lblAlgn val="ctr"/>
        <c:lblOffset val="100"/>
        <c:noMultiLvlLbl val="0"/>
      </c:catAx>
      <c:valAx>
        <c:axId val="-201230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3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008328"/>
        <c:axId val="-2012355848"/>
      </c:lineChart>
      <c:catAx>
        <c:axId val="-209700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355848"/>
        <c:crosses val="autoZero"/>
        <c:auto val="1"/>
        <c:lblAlgn val="ctr"/>
        <c:lblOffset val="100"/>
        <c:noMultiLvlLbl val="0"/>
      </c:catAx>
      <c:valAx>
        <c:axId val="-2012355848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00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982680"/>
        <c:axId val="-2012900984"/>
      </c:barChart>
      <c:catAx>
        <c:axId val="-201398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900984"/>
        <c:crosses val="autoZero"/>
        <c:auto val="1"/>
        <c:lblAlgn val="ctr"/>
        <c:lblOffset val="100"/>
        <c:noMultiLvlLbl val="0"/>
      </c:catAx>
      <c:valAx>
        <c:axId val="-201290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98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630728"/>
        <c:axId val="-2013756296"/>
      </c:lineChart>
      <c:catAx>
        <c:axId val="-201363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756296"/>
        <c:crosses val="autoZero"/>
        <c:auto val="1"/>
        <c:lblAlgn val="ctr"/>
        <c:lblOffset val="100"/>
        <c:noMultiLvlLbl val="0"/>
      </c:catAx>
      <c:valAx>
        <c:axId val="-201375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6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65144"/>
        <c:axId val="-2012421384"/>
      </c:lineChart>
      <c:catAx>
        <c:axId val="-201286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421384"/>
        <c:crosses val="autoZero"/>
        <c:auto val="1"/>
        <c:lblAlgn val="ctr"/>
        <c:lblOffset val="100"/>
        <c:noMultiLvlLbl val="0"/>
      </c:catAx>
      <c:valAx>
        <c:axId val="-201242138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286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603816"/>
        <c:axId val="-2012662888"/>
      </c:barChart>
      <c:catAx>
        <c:axId val="-201360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662888"/>
        <c:crosses val="autoZero"/>
        <c:auto val="1"/>
        <c:lblAlgn val="ctr"/>
        <c:lblOffset val="100"/>
        <c:noMultiLvlLbl val="0"/>
      </c:catAx>
      <c:valAx>
        <c:axId val="-201266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60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983944"/>
        <c:axId val="-2012574792"/>
      </c:barChart>
      <c:catAx>
        <c:axId val="-201298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574792"/>
        <c:crosses val="autoZero"/>
        <c:auto val="1"/>
        <c:lblAlgn val="ctr"/>
        <c:lblOffset val="100"/>
        <c:noMultiLvlLbl val="0"/>
      </c:catAx>
      <c:valAx>
        <c:axId val="-2012574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98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120872"/>
        <c:axId val="2096395688"/>
      </c:lineChart>
      <c:catAx>
        <c:axId val="-201312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395688"/>
        <c:crosses val="autoZero"/>
        <c:auto val="1"/>
        <c:lblAlgn val="ctr"/>
        <c:lblOffset val="100"/>
        <c:noMultiLvlLbl val="0"/>
      </c:catAx>
      <c:valAx>
        <c:axId val="209639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12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653368"/>
        <c:axId val="-2012836104"/>
      </c:lineChart>
      <c:catAx>
        <c:axId val="-201365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836104"/>
        <c:crosses val="autoZero"/>
        <c:auto val="1"/>
        <c:lblAlgn val="ctr"/>
        <c:lblOffset val="100"/>
        <c:noMultiLvlLbl val="0"/>
      </c:catAx>
      <c:valAx>
        <c:axId val="-201283610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365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540024"/>
        <c:axId val="-2012470648"/>
      </c:barChart>
      <c:catAx>
        <c:axId val="-201354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470648"/>
        <c:crosses val="autoZero"/>
        <c:auto val="1"/>
        <c:lblAlgn val="ctr"/>
        <c:lblOffset val="100"/>
        <c:noMultiLvlLbl val="0"/>
      </c:catAx>
      <c:valAx>
        <c:axId val="-201247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54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846104"/>
        <c:axId val="-2013357848"/>
      </c:lineChart>
      <c:catAx>
        <c:axId val="-201384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357848"/>
        <c:crosses val="autoZero"/>
        <c:auto val="1"/>
        <c:lblAlgn val="ctr"/>
        <c:lblOffset val="100"/>
        <c:noMultiLvlLbl val="0"/>
      </c:catAx>
      <c:valAx>
        <c:axId val="-2013357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84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645320"/>
        <c:axId val="-2012511848"/>
      </c:lineChart>
      <c:catAx>
        <c:axId val="-201264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511848"/>
        <c:crosses val="autoZero"/>
        <c:auto val="1"/>
        <c:lblAlgn val="ctr"/>
        <c:lblOffset val="100"/>
        <c:noMultiLvlLbl val="0"/>
      </c:catAx>
      <c:valAx>
        <c:axId val="-201251184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645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001560"/>
        <c:axId val="-2013998552"/>
      </c:barChart>
      <c:catAx>
        <c:axId val="-201400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998552"/>
        <c:crosses val="autoZero"/>
        <c:auto val="1"/>
        <c:lblAlgn val="ctr"/>
        <c:lblOffset val="100"/>
        <c:noMultiLvlLbl val="0"/>
      </c:catAx>
      <c:valAx>
        <c:axId val="-201399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00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828520"/>
        <c:axId val="-2013897512"/>
      </c:lineChart>
      <c:catAx>
        <c:axId val="-201382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897512"/>
        <c:crosses val="autoZero"/>
        <c:auto val="1"/>
        <c:lblAlgn val="ctr"/>
        <c:lblOffset val="100"/>
        <c:noMultiLvlLbl val="0"/>
      </c:catAx>
      <c:valAx>
        <c:axId val="-201389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82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90600"/>
        <c:axId val="2110541368"/>
      </c:lineChart>
      <c:catAx>
        <c:axId val="211049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41368"/>
        <c:crosses val="autoZero"/>
        <c:auto val="1"/>
        <c:lblAlgn val="ctr"/>
        <c:lblOffset val="100"/>
        <c:noMultiLvlLbl val="0"/>
      </c:catAx>
      <c:valAx>
        <c:axId val="211054136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49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69496"/>
        <c:axId val="2110486664"/>
      </c:barChart>
      <c:catAx>
        <c:axId val="211036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86664"/>
        <c:crosses val="autoZero"/>
        <c:auto val="1"/>
        <c:lblAlgn val="ctr"/>
        <c:lblOffset val="100"/>
        <c:noMultiLvlLbl val="0"/>
      </c:catAx>
      <c:valAx>
        <c:axId val="211048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36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134088"/>
        <c:axId val="-2013131096"/>
      </c:lineChart>
      <c:catAx>
        <c:axId val="-201313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131096"/>
        <c:crosses val="autoZero"/>
        <c:auto val="1"/>
        <c:lblAlgn val="ctr"/>
        <c:lblOffset val="100"/>
        <c:tickLblSkip val="2"/>
        <c:noMultiLvlLbl val="0"/>
      </c:catAx>
      <c:valAx>
        <c:axId val="-2013131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13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484264"/>
        <c:axId val="2110228680"/>
      </c:lineChart>
      <c:catAx>
        <c:axId val="-201248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28680"/>
        <c:crosses val="autoZero"/>
        <c:auto val="1"/>
        <c:lblAlgn val="ctr"/>
        <c:lblOffset val="100"/>
        <c:noMultiLvlLbl val="0"/>
      </c:catAx>
      <c:valAx>
        <c:axId val="2110228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48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758904"/>
        <c:axId val="2110761912"/>
      </c:lineChart>
      <c:catAx>
        <c:axId val="211075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61912"/>
        <c:crosses val="autoZero"/>
        <c:auto val="1"/>
        <c:lblAlgn val="ctr"/>
        <c:lblOffset val="100"/>
        <c:noMultiLvlLbl val="0"/>
      </c:catAx>
      <c:valAx>
        <c:axId val="21107619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75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730392"/>
        <c:axId val="2110714680"/>
      </c:barChart>
      <c:catAx>
        <c:axId val="211073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14680"/>
        <c:crosses val="autoZero"/>
        <c:auto val="1"/>
        <c:lblAlgn val="ctr"/>
        <c:lblOffset val="100"/>
        <c:noMultiLvlLbl val="0"/>
      </c:catAx>
      <c:valAx>
        <c:axId val="211071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73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87960"/>
        <c:axId val="2110679944"/>
      </c:lineChart>
      <c:catAx>
        <c:axId val="211068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79944"/>
        <c:crosses val="autoZero"/>
        <c:auto val="1"/>
        <c:lblAlgn val="ctr"/>
        <c:lblOffset val="100"/>
        <c:noMultiLvlLbl val="0"/>
      </c:catAx>
      <c:valAx>
        <c:axId val="2110679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68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40696"/>
        <c:axId val="2110533128"/>
      </c:lineChart>
      <c:catAx>
        <c:axId val="211054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33128"/>
        <c:crosses val="autoZero"/>
        <c:auto val="1"/>
        <c:lblAlgn val="ctr"/>
        <c:lblOffset val="100"/>
        <c:noMultiLvlLbl val="0"/>
      </c:catAx>
      <c:valAx>
        <c:axId val="21105331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54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477864"/>
        <c:axId val="2110457608"/>
      </c:barChart>
      <c:catAx>
        <c:axId val="211047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57608"/>
        <c:crosses val="autoZero"/>
        <c:auto val="1"/>
        <c:lblAlgn val="ctr"/>
        <c:lblOffset val="100"/>
        <c:noMultiLvlLbl val="0"/>
      </c:catAx>
      <c:valAx>
        <c:axId val="211045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47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32600"/>
        <c:axId val="2110309208"/>
      </c:lineChart>
      <c:catAx>
        <c:axId val="211033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09208"/>
        <c:crosses val="autoZero"/>
        <c:auto val="1"/>
        <c:lblAlgn val="ctr"/>
        <c:lblOffset val="100"/>
        <c:noMultiLvlLbl val="0"/>
      </c:catAx>
      <c:valAx>
        <c:axId val="2110309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33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09224"/>
        <c:axId val="2110196792"/>
      </c:lineChart>
      <c:catAx>
        <c:axId val="211020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96792"/>
        <c:crosses val="autoZero"/>
        <c:auto val="1"/>
        <c:lblAlgn val="ctr"/>
        <c:lblOffset val="100"/>
        <c:noMultiLvlLbl val="0"/>
      </c:catAx>
      <c:valAx>
        <c:axId val="211019679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20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154888"/>
        <c:axId val="2110149464"/>
      </c:barChart>
      <c:catAx>
        <c:axId val="211015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49464"/>
        <c:crosses val="autoZero"/>
        <c:auto val="1"/>
        <c:lblAlgn val="ctr"/>
        <c:lblOffset val="100"/>
        <c:noMultiLvlLbl val="0"/>
      </c:catAx>
      <c:valAx>
        <c:axId val="211014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15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64024"/>
        <c:axId val="2110051832"/>
      </c:lineChart>
      <c:catAx>
        <c:axId val="211006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51832"/>
        <c:crosses val="autoZero"/>
        <c:auto val="1"/>
        <c:lblAlgn val="ctr"/>
        <c:lblOffset val="100"/>
        <c:noMultiLvlLbl val="0"/>
      </c:catAx>
      <c:valAx>
        <c:axId val="211005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06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799496"/>
        <c:axId val="-2014010488"/>
      </c:lineChart>
      <c:catAx>
        <c:axId val="-201379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010488"/>
        <c:crosses val="autoZero"/>
        <c:auto val="1"/>
        <c:lblAlgn val="ctr"/>
        <c:lblOffset val="100"/>
        <c:tickLblSkip val="2"/>
        <c:noMultiLvlLbl val="0"/>
      </c:catAx>
      <c:valAx>
        <c:axId val="-201401048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79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77416"/>
        <c:axId val="2109964712"/>
      </c:lineChart>
      <c:catAx>
        <c:axId val="210997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64712"/>
        <c:crosses val="autoZero"/>
        <c:auto val="1"/>
        <c:lblAlgn val="ctr"/>
        <c:lblOffset val="100"/>
        <c:noMultiLvlLbl val="0"/>
      </c:catAx>
      <c:valAx>
        <c:axId val="210996471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97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929208"/>
        <c:axId val="2109920936"/>
      </c:barChart>
      <c:catAx>
        <c:axId val="210992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20936"/>
        <c:crosses val="autoZero"/>
        <c:auto val="1"/>
        <c:lblAlgn val="ctr"/>
        <c:lblOffset val="100"/>
        <c:noMultiLvlLbl val="0"/>
      </c:catAx>
      <c:valAx>
        <c:axId val="210992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92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84200"/>
        <c:axId val="2109887208"/>
      </c:lineChart>
      <c:catAx>
        <c:axId val="210988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887208"/>
        <c:crosses val="autoZero"/>
        <c:auto val="1"/>
        <c:lblAlgn val="ctr"/>
        <c:lblOffset val="100"/>
        <c:noMultiLvlLbl val="0"/>
      </c:catAx>
      <c:valAx>
        <c:axId val="210988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88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02408"/>
        <c:axId val="2109805272"/>
      </c:lineChart>
      <c:catAx>
        <c:axId val="210980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805272"/>
        <c:crosses val="autoZero"/>
        <c:auto val="1"/>
        <c:lblAlgn val="ctr"/>
        <c:lblOffset val="100"/>
        <c:noMultiLvlLbl val="0"/>
      </c:catAx>
      <c:valAx>
        <c:axId val="2109805272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80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794248"/>
        <c:axId val="2109797256"/>
      </c:barChart>
      <c:catAx>
        <c:axId val="210979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797256"/>
        <c:crosses val="autoZero"/>
        <c:auto val="1"/>
        <c:lblAlgn val="ctr"/>
        <c:lblOffset val="100"/>
        <c:noMultiLvlLbl val="0"/>
      </c:catAx>
      <c:valAx>
        <c:axId val="2109797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79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765992"/>
        <c:axId val="2109769000"/>
      </c:lineChart>
      <c:catAx>
        <c:axId val="210976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769000"/>
        <c:crosses val="autoZero"/>
        <c:auto val="1"/>
        <c:lblAlgn val="ctr"/>
        <c:lblOffset val="100"/>
        <c:noMultiLvlLbl val="0"/>
      </c:catAx>
      <c:valAx>
        <c:axId val="210976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76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667176"/>
        <c:axId val="-2085664168"/>
      </c:lineChart>
      <c:catAx>
        <c:axId val="-208566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64168"/>
        <c:crosses val="autoZero"/>
        <c:auto val="1"/>
        <c:lblAlgn val="ctr"/>
        <c:lblOffset val="100"/>
        <c:noMultiLvlLbl val="0"/>
      </c:catAx>
      <c:valAx>
        <c:axId val="-208566416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66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642808"/>
        <c:axId val="-2085639800"/>
      </c:barChart>
      <c:catAx>
        <c:axId val="-208564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39800"/>
        <c:crosses val="autoZero"/>
        <c:auto val="1"/>
        <c:lblAlgn val="ctr"/>
        <c:lblOffset val="100"/>
        <c:noMultiLvlLbl val="0"/>
      </c:catAx>
      <c:valAx>
        <c:axId val="-2085639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64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77736"/>
        <c:axId val="-2085774728"/>
      </c:lineChart>
      <c:catAx>
        <c:axId val="-208577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774728"/>
        <c:crosses val="autoZero"/>
        <c:auto val="1"/>
        <c:lblAlgn val="ctr"/>
        <c:lblOffset val="100"/>
        <c:noMultiLvlLbl val="0"/>
      </c:catAx>
      <c:valAx>
        <c:axId val="-2085774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77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29880"/>
        <c:axId val="-2085726872"/>
      </c:lineChart>
      <c:catAx>
        <c:axId val="-208572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726872"/>
        <c:crosses val="autoZero"/>
        <c:auto val="1"/>
        <c:lblAlgn val="ctr"/>
        <c:lblOffset val="100"/>
        <c:noMultiLvlLbl val="0"/>
      </c:catAx>
      <c:valAx>
        <c:axId val="-208572687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72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861688"/>
        <c:axId val="-2096877288"/>
      </c:barChart>
      <c:catAx>
        <c:axId val="-209686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877288"/>
        <c:crosses val="autoZero"/>
        <c:auto val="1"/>
        <c:lblAlgn val="ctr"/>
        <c:lblOffset val="100"/>
        <c:tickLblSkip val="2"/>
        <c:noMultiLvlLbl val="0"/>
      </c:catAx>
      <c:valAx>
        <c:axId val="-2096877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86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800408"/>
        <c:axId val="-2085962248"/>
      </c:barChart>
      <c:catAx>
        <c:axId val="-208580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962248"/>
        <c:crosses val="autoZero"/>
        <c:auto val="1"/>
        <c:lblAlgn val="ctr"/>
        <c:lblOffset val="100"/>
        <c:noMultiLvlLbl val="0"/>
      </c:catAx>
      <c:valAx>
        <c:axId val="-2085962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80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758312"/>
        <c:axId val="-2013157016"/>
      </c:lineChart>
      <c:catAx>
        <c:axId val="-201375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157016"/>
        <c:crosses val="autoZero"/>
        <c:auto val="1"/>
        <c:lblAlgn val="ctr"/>
        <c:lblOffset val="100"/>
        <c:noMultiLvlLbl val="0"/>
      </c:catAx>
      <c:valAx>
        <c:axId val="-2013157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75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280008"/>
        <c:axId val="-2012968376"/>
      </c:lineChart>
      <c:catAx>
        <c:axId val="-20142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968376"/>
        <c:crosses val="autoZero"/>
        <c:auto val="1"/>
        <c:lblAlgn val="ctr"/>
        <c:lblOffset val="100"/>
        <c:noMultiLvlLbl val="0"/>
      </c:catAx>
      <c:valAx>
        <c:axId val="-201296837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42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956840"/>
        <c:axId val="-2096855912"/>
      </c:barChart>
      <c:catAx>
        <c:axId val="-201295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855912"/>
        <c:crosses val="autoZero"/>
        <c:auto val="1"/>
        <c:lblAlgn val="ctr"/>
        <c:lblOffset val="100"/>
        <c:noMultiLvlLbl val="0"/>
      </c:catAx>
      <c:valAx>
        <c:axId val="-209685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95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Y16"/>
  <sheetViews>
    <sheetView topLeftCell="CQ1" workbookViewId="0">
      <selection activeCell="CY7" sqref="C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3">
      <c r="C2" s="1" t="s">
        <v>18</v>
      </c>
      <c r="D2" s="1" t="s">
        <v>7</v>
      </c>
      <c r="E2">
        <v>295.52</v>
      </c>
      <c r="F2">
        <f>E2*10000</f>
        <v>2955200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</row>
    <row r="6" spans="1:103">
      <c r="B6" s="15">
        <f>SUM(D6:MI6)</f>
        <v>272138.75999999995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</row>
    <row r="7" spans="1:10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</row>
    <row r="8" spans="1:103">
      <c r="A8" s="8">
        <f>B8/F2</f>
        <v>1.082638898564315E-2</v>
      </c>
      <c r="B8" s="7">
        <f>SUM(D8:MI8)</f>
        <v>31994.144730372638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</row>
    <row r="9" spans="1:103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</row>
    <row r="10" spans="1:103">
      <c r="B10">
        <f>B6/B8</f>
        <v>8.5058926342123335</v>
      </c>
      <c r="AJ10" t="s">
        <v>66</v>
      </c>
    </row>
    <row r="12" spans="1:103">
      <c r="C12" s="17" t="s">
        <v>27</v>
      </c>
      <c r="D12" s="17" t="s">
        <v>28</v>
      </c>
      <c r="E12" s="1" t="s">
        <v>31</v>
      </c>
    </row>
    <row r="13" spans="1:103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103">
      <c r="A14" s="1" t="s">
        <v>30</v>
      </c>
      <c r="B14" s="16">
        <v>43040</v>
      </c>
      <c r="C14">
        <v>1700</v>
      </c>
      <c r="D14">
        <v>8.23</v>
      </c>
    </row>
    <row r="15" spans="1:103">
      <c r="A15" s="1" t="s">
        <v>30</v>
      </c>
      <c r="B15" s="16">
        <v>43054</v>
      </c>
      <c r="C15">
        <v>2400</v>
      </c>
      <c r="D15">
        <v>8.34</v>
      </c>
    </row>
    <row r="16" spans="1:103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4"/>
  <sheetViews>
    <sheetView topLeftCell="CL2" workbookViewId="0">
      <selection activeCell="CY7" sqref="CY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03">
      <c r="C2" s="1" t="s">
        <v>8</v>
      </c>
      <c r="D2" s="1" t="s">
        <v>7</v>
      </c>
      <c r="E2">
        <v>220.39</v>
      </c>
      <c r="F2">
        <f>E2*10000</f>
        <v>2203900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</row>
    <row r="6" spans="1:103">
      <c r="B6" s="15">
        <f>SUM(D6:MI6)</f>
        <v>-74607.77999999997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</row>
    <row r="7" spans="1:10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</row>
    <row r="8" spans="1:103">
      <c r="A8" s="8">
        <f>B8/F2</f>
        <v>-1.2876263215282688E-2</v>
      </c>
      <c r="B8" s="7">
        <f>SUM(D8:MI8)</f>
        <v>-28377.996500161516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</row>
    <row r="9" spans="1:103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</row>
    <row r="10" spans="1:103">
      <c r="T10" s="22" t="s">
        <v>50</v>
      </c>
    </row>
    <row r="13" spans="1:103">
      <c r="C13" s="1" t="s">
        <v>27</v>
      </c>
      <c r="D13" s="1" t="s">
        <v>28</v>
      </c>
      <c r="E13" s="1" t="s">
        <v>48</v>
      </c>
    </row>
    <row r="14" spans="1:103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5"/>
  <sheetViews>
    <sheetView topLeftCell="CM1" workbookViewId="0">
      <selection activeCell="CY7" sqref="C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03">
      <c r="C2" s="1" t="s">
        <v>9</v>
      </c>
      <c r="D2" s="1" t="s">
        <v>7</v>
      </c>
      <c r="E2">
        <v>9.6</v>
      </c>
      <c r="F2">
        <f>E2*10000</f>
        <v>96000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</row>
    <row r="6" spans="1:103">
      <c r="B6" s="15">
        <f>SUM(D6:MI6)</f>
        <v>-45533.459999999985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</row>
    <row r="7" spans="1:10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</row>
    <row r="8" spans="1:103">
      <c r="A8" s="8">
        <f>B8/F2</f>
        <v>-7.5413602176437514E-2</v>
      </c>
      <c r="B8" s="7">
        <f>SUM(D8:MI8)</f>
        <v>-7239.7058089380016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</row>
    <row r="9" spans="1:103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</row>
    <row r="12" spans="1:103">
      <c r="C12" s="1" t="s">
        <v>27</v>
      </c>
      <c r="D12" s="1" t="s">
        <v>28</v>
      </c>
      <c r="E12" s="1" t="s">
        <v>31</v>
      </c>
    </row>
    <row r="13" spans="1:103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103">
      <c r="C14" s="12"/>
      <c r="D14" s="13"/>
      <c r="E14" s="13"/>
    </row>
    <row r="15" spans="1:10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15"/>
  <sheetViews>
    <sheetView topLeftCell="BW1" workbookViewId="0">
      <selection activeCell="CK7" sqref="CK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9">
      <c r="C2" s="1" t="s">
        <v>15</v>
      </c>
      <c r="D2" s="1" t="s">
        <v>7</v>
      </c>
      <c r="E2">
        <v>3.89</v>
      </c>
      <c r="F2">
        <f>E2*10000</f>
        <v>38900</v>
      </c>
    </row>
    <row r="3" spans="1:89">
      <c r="C3" s="1" t="s">
        <v>1</v>
      </c>
    </row>
    <row r="4" spans="1: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</row>
    <row r="5" spans="1: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</row>
    <row r="6" spans="1:89">
      <c r="B6" s="15">
        <f>SUM(D6:MI6)</f>
        <v>-6338.87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</row>
    <row r="7" spans="1:8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</row>
    <row r="8" spans="1:89">
      <c r="A8" s="8">
        <f>B8/F2</f>
        <v>-2.0365602762742425E-2</v>
      </c>
      <c r="B8" s="7">
        <f>SUM(D8:MI8)</f>
        <v>-792.22194747068033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</row>
    <row r="9" spans="1:89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</row>
    <row r="10" spans="1:89">
      <c r="CD10" s="1" t="s">
        <v>78</v>
      </c>
    </row>
    <row r="14" spans="1:89">
      <c r="C14" s="1" t="s">
        <v>27</v>
      </c>
      <c r="D14" s="17" t="s">
        <v>28</v>
      </c>
      <c r="E14" s="1" t="s">
        <v>31</v>
      </c>
    </row>
    <row r="15" spans="1:89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8"/>
  <sheetViews>
    <sheetView topLeftCell="CJ1" workbookViewId="0">
      <selection activeCell="CY7" sqref="C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</row>
    <row r="6" spans="1:103">
      <c r="B6" s="15">
        <f>SUM(D6:MI6)</f>
        <v>-47569.950000000033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</row>
    <row r="7" spans="1:10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</row>
    <row r="8" spans="1:103">
      <c r="A8" s="8">
        <f>B8/F2</f>
        <v>-1.5686051631880072E-2</v>
      </c>
      <c r="B8" s="7">
        <f>SUM(D8:MI8)</f>
        <v>-12442.176154407271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</row>
    <row r="9" spans="1:103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</row>
    <row r="14" spans="1:103">
      <c r="C14" s="1" t="s">
        <v>27</v>
      </c>
      <c r="D14" s="1" t="s">
        <v>28</v>
      </c>
      <c r="E14" s="1" t="s">
        <v>31</v>
      </c>
    </row>
    <row r="15" spans="1:103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03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5"/>
  <sheetViews>
    <sheetView topLeftCell="CK2" workbookViewId="0">
      <selection activeCell="CY7" sqref="CY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03">
      <c r="C2" s="1" t="s">
        <v>14</v>
      </c>
      <c r="D2" s="1" t="s">
        <v>7</v>
      </c>
      <c r="E2">
        <v>19.88</v>
      </c>
      <c r="F2">
        <f>E2*10000</f>
        <v>198800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</row>
    <row r="6" spans="1:103">
      <c r="B6" s="15">
        <f>SUM(D6:MI6)</f>
        <v>-8921.6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</row>
    <row r="7" spans="1:10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</row>
    <row r="8" spans="1:103">
      <c r="A8" s="8">
        <f>B8/F2</f>
        <v>-9.2017241301543748E-3</v>
      </c>
      <c r="B8" s="7">
        <f>SUM(D8:MI8)</f>
        <v>-1829.3027570746897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</row>
    <row r="9" spans="1:103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</row>
    <row r="10" spans="1:103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103">
      <c r="C13" s="17" t="s">
        <v>27</v>
      </c>
      <c r="D13" s="17" t="s">
        <v>28</v>
      </c>
      <c r="E13" s="1" t="s">
        <v>36</v>
      </c>
    </row>
    <row r="14" spans="1:103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103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4"/>
  <sheetViews>
    <sheetView topLeftCell="CL1" workbookViewId="0">
      <selection activeCell="CY7" sqref="CY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03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</row>
    <row r="6" spans="1:103">
      <c r="B6" s="15">
        <f>SUM(D6:MI6)</f>
        <v>29683.250000000004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</row>
    <row r="7" spans="1:10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</row>
    <row r="8" spans="1:103">
      <c r="A8" s="8">
        <f>B8/F2</f>
        <v>3.2630280846924226E-3</v>
      </c>
      <c r="B8" s="7">
        <f>SUM(D8:MI8)</f>
        <v>5298.8313067320241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</row>
    <row r="9" spans="1:103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</row>
    <row r="10" spans="1:103">
      <c r="B10">
        <f>B6/B8</f>
        <v>5.6018484608649883</v>
      </c>
      <c r="U10" s="1" t="s">
        <v>52</v>
      </c>
      <c r="V10" s="1" t="s">
        <v>42</v>
      </c>
    </row>
    <row r="12" spans="1:103">
      <c r="C12" s="1" t="s">
        <v>27</v>
      </c>
      <c r="D12" s="1" t="s">
        <v>28</v>
      </c>
    </row>
    <row r="13" spans="1:103">
      <c r="C13">
        <v>800</v>
      </c>
      <c r="D13">
        <v>9.1660000000000004</v>
      </c>
    </row>
    <row r="14" spans="1:103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4"/>
  <sheetViews>
    <sheetView topLeftCell="CI1" workbookViewId="0">
      <selection activeCell="CY7" sqref="CY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03">
      <c r="C2" s="1" t="s">
        <v>13</v>
      </c>
      <c r="D2" s="1" t="s">
        <v>7</v>
      </c>
      <c r="E2">
        <v>6.98</v>
      </c>
      <c r="F2">
        <f>E2*10000</f>
        <v>69800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</row>
    <row r="6" spans="1:103">
      <c r="B6" s="15">
        <f>SUM(D6:MI6)</f>
        <v>-76936.319999999963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</row>
    <row r="7" spans="1:10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</row>
    <row r="8" spans="1:103">
      <c r="A8" s="8">
        <f>B8/F2</f>
        <v>-0.10290165179777171</v>
      </c>
      <c r="B8" s="7">
        <f>SUM(D8:MI8)</f>
        <v>-7182.5352954844648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</row>
    <row r="9" spans="1:103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</row>
    <row r="12" spans="1:103">
      <c r="C12" s="1" t="s">
        <v>27</v>
      </c>
      <c r="D12" s="1" t="s">
        <v>28</v>
      </c>
    </row>
    <row r="13" spans="1:103">
      <c r="C13">
        <v>400</v>
      </c>
      <c r="D13">
        <v>27.524999999999999</v>
      </c>
      <c r="G13" s="1" t="s">
        <v>32</v>
      </c>
    </row>
    <row r="14" spans="1:103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4"/>
  <sheetViews>
    <sheetView topLeftCell="CL1" workbookViewId="0">
      <selection activeCell="CY7" sqref="CY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03">
      <c r="C2" s="1" t="s">
        <v>19</v>
      </c>
      <c r="D2" s="1" t="s">
        <v>7</v>
      </c>
      <c r="E2">
        <v>18.72</v>
      </c>
      <c r="F2">
        <f>E2*10000</f>
        <v>187200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</row>
    <row r="6" spans="1:103">
      <c r="B6" s="15">
        <f>SUM(D6:MI6)</f>
        <v>-15147.079999999994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</row>
    <row r="7" spans="1:10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</row>
    <row r="8" spans="1:103">
      <c r="A8" s="8">
        <f>B8/F2</f>
        <v>-2.77626257943842E-2</v>
      </c>
      <c r="B8" s="7">
        <f>SUM(D8:MI8)</f>
        <v>-5197.1635487087224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</row>
    <row r="9" spans="1:103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</row>
    <row r="12" spans="1:103">
      <c r="C12" s="17" t="s">
        <v>27</v>
      </c>
      <c r="D12" s="17" t="s">
        <v>28</v>
      </c>
    </row>
    <row r="13" spans="1:103">
      <c r="C13" s="10">
        <v>600</v>
      </c>
      <c r="D13" s="10">
        <v>7.2480000000000002</v>
      </c>
    </row>
    <row r="14" spans="1:103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4"/>
  <sheetViews>
    <sheetView topLeftCell="CK1" workbookViewId="0">
      <selection activeCell="CY7" sqref="CY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03">
      <c r="C2" s="1" t="s">
        <v>21</v>
      </c>
      <c r="D2" s="1" t="s">
        <v>7</v>
      </c>
      <c r="E2">
        <v>5.4</v>
      </c>
      <c r="F2">
        <f>E2*10000</f>
        <v>54000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</row>
    <row r="6" spans="1:103">
      <c r="B6" s="15">
        <f>SUM(D6:MI6)</f>
        <v>-5963.4599999999991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</row>
    <row r="7" spans="1:10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</row>
    <row r="8" spans="1:103">
      <c r="A8" s="8">
        <f>B8/F2</f>
        <v>-1.9566092767465394E-2</v>
      </c>
      <c r="B8" s="7">
        <f>SUM(D8:MI8)</f>
        <v>-1056.5690094431313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</row>
    <row r="9" spans="1:103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</row>
    <row r="12" spans="1:103">
      <c r="C12" s="17" t="s">
        <v>27</v>
      </c>
      <c r="D12" s="17" t="s">
        <v>28</v>
      </c>
    </row>
    <row r="13" spans="1:103">
      <c r="C13" s="10">
        <v>300</v>
      </c>
      <c r="D13" s="10">
        <v>8.4870000000000001</v>
      </c>
    </row>
    <row r="14" spans="1:103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13"/>
  <sheetViews>
    <sheetView topLeftCell="BU1" workbookViewId="0">
      <selection activeCell="CK7" sqref="CK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89">
      <c r="C2" s="1" t="s">
        <v>54</v>
      </c>
      <c r="D2" s="1" t="s">
        <v>7</v>
      </c>
      <c r="E2">
        <v>12.56</v>
      </c>
      <c r="F2">
        <f>E2*10000</f>
        <v>125600</v>
      </c>
    </row>
    <row r="3" spans="1:89">
      <c r="C3" s="1" t="s">
        <v>1</v>
      </c>
    </row>
    <row r="4" spans="1: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</row>
    <row r="5" spans="1:8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</row>
    <row r="6" spans="1:89">
      <c r="B6" s="15">
        <f>SUM(D6:MI6)</f>
        <v>467448.97000000026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</row>
    <row r="7" spans="1:8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</row>
    <row r="8" spans="1:89">
      <c r="A8" s="8">
        <f>B8/F2</f>
        <v>6.3355343194912038E-3</v>
      </c>
      <c r="B8" s="7">
        <f>SUM(D8:MI8)</f>
        <v>795.74311052809514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</row>
    <row r="9" spans="1:89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</row>
    <row r="10" spans="1:89">
      <c r="B10">
        <f>B6/B8</f>
        <v>587.43703063891769</v>
      </c>
    </row>
    <row r="12" spans="1:89">
      <c r="C12" s="17" t="s">
        <v>27</v>
      </c>
      <c r="D12" s="17" t="s">
        <v>28</v>
      </c>
    </row>
    <row r="13" spans="1:8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5"/>
  <sheetViews>
    <sheetView topLeftCell="BE1" workbookViewId="0">
      <selection activeCell="BO7" sqref="B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67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6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6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</row>
    <row r="5" spans="1:6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</row>
    <row r="6" spans="1:67">
      <c r="A6" s="10"/>
      <c r="B6" s="34">
        <f>SUM(D6:MI6)</f>
        <v>96231.020000000033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</row>
    <row r="7" spans="1:6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</row>
    <row r="8" spans="1:67">
      <c r="A8" s="8">
        <f>B8/F2</f>
        <v>2.7465092392904445E-3</v>
      </c>
      <c r="B8" s="7">
        <f>SUM(D8:MI8)</f>
        <v>1732.4980281444125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</row>
    <row r="9" spans="1:67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</row>
    <row r="10" spans="1:67">
      <c r="A10" s="10"/>
      <c r="B10" s="10">
        <f>B6/B8</f>
        <v>55.544663507102527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6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67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67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67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67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67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F13"/>
  <sheetViews>
    <sheetView tabSelected="1" topLeftCell="BP1" workbookViewId="0">
      <selection activeCell="CF7" sqref="CF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84">
      <c r="C2" s="1" t="s">
        <v>59</v>
      </c>
      <c r="D2" s="1" t="s">
        <v>7</v>
      </c>
      <c r="E2">
        <v>3.3</v>
      </c>
      <c r="F2">
        <f>E2*10000</f>
        <v>33000</v>
      </c>
    </row>
    <row r="3" spans="1:84">
      <c r="C3" s="1" t="s">
        <v>1</v>
      </c>
    </row>
    <row r="4" spans="1: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</row>
    <row r="5" spans="1:8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</row>
    <row r="6" spans="1:84">
      <c r="B6" s="15">
        <f>SUM(D6:MI6)</f>
        <v>3134.5900000000015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</row>
    <row r="7" spans="1:8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</row>
    <row r="8" spans="1:84">
      <c r="A8" s="8">
        <f>B8/F2</f>
        <v>2.9662378188271524E-3</v>
      </c>
      <c r="B8" s="7">
        <f>SUM(D8:MI8)</f>
        <v>97.885848021296027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</row>
    <row r="9" spans="1:84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</row>
    <row r="12" spans="1:84">
      <c r="C12" s="17" t="s">
        <v>27</v>
      </c>
      <c r="D12" s="17" t="s">
        <v>28</v>
      </c>
    </row>
    <row r="13" spans="1:8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Q1" workbookViewId="0">
      <selection activeCell="CE6" sqref="CE6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Y19"/>
  <sheetViews>
    <sheetView topLeftCell="CJ1" workbookViewId="0">
      <selection activeCell="CY7" sqref="CY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03">
      <c r="C2" s="1" t="s">
        <v>20</v>
      </c>
      <c r="D2" s="1" t="s">
        <v>7</v>
      </c>
      <c r="E2">
        <v>16.73</v>
      </c>
      <c r="F2">
        <f>E2*10000</f>
        <v>167300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</row>
    <row r="6" spans="1:103">
      <c r="B6" s="15">
        <f>SUM(D6:MI6)</f>
        <v>23300.76999999999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</row>
    <row r="7" spans="1:10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</row>
    <row r="8" spans="1:103">
      <c r="A8" s="8">
        <f>B8/F2</f>
        <v>2.965131338198583E-2</v>
      </c>
      <c r="B8" s="7">
        <f>SUM(D8:MI8)</f>
        <v>4960.6647288062295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</row>
    <row r="9" spans="1:103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</row>
    <row r="10" spans="1:103">
      <c r="B10" s="10">
        <f>B6/B8</f>
        <v>4.6971063907411574</v>
      </c>
    </row>
    <row r="12" spans="1:103">
      <c r="C12" s="17" t="s">
        <v>27</v>
      </c>
      <c r="D12" s="17" t="s">
        <v>28</v>
      </c>
    </row>
    <row r="13" spans="1:103">
      <c r="C13" s="10">
        <v>400</v>
      </c>
      <c r="D13" s="10">
        <v>8.4030000000000005</v>
      </c>
    </row>
    <row r="14" spans="1:103">
      <c r="A14" s="1" t="s">
        <v>30</v>
      </c>
      <c r="B14" s="23">
        <v>42991</v>
      </c>
      <c r="C14">
        <v>2000</v>
      </c>
      <c r="D14">
        <v>4.75</v>
      </c>
    </row>
    <row r="15" spans="1:103">
      <c r="A15" s="1" t="s">
        <v>30</v>
      </c>
      <c r="B15" s="11">
        <v>42993</v>
      </c>
      <c r="C15">
        <v>2000</v>
      </c>
      <c r="D15">
        <v>4.71</v>
      </c>
    </row>
    <row r="16" spans="1:103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L15"/>
  <sheetViews>
    <sheetView topLeftCell="CC1" workbookViewId="0">
      <selection activeCell="CI39" sqref="CI39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0">
      <c r="C2" s="1" t="s">
        <v>34</v>
      </c>
      <c r="D2" s="1" t="s">
        <v>7</v>
      </c>
      <c r="E2">
        <v>11.74</v>
      </c>
      <c r="F2">
        <f>E2*10000</f>
        <v>117400</v>
      </c>
    </row>
    <row r="3" spans="1:90">
      <c r="C3" s="1" t="s">
        <v>1</v>
      </c>
    </row>
    <row r="4" spans="1: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</row>
    <row r="5" spans="1:9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</row>
    <row r="6" spans="1:90">
      <c r="B6" s="15">
        <f>SUM(D6:MI6)</f>
        <v>8321.9499999999989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</row>
    <row r="7" spans="1:9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</row>
    <row r="8" spans="1:90">
      <c r="A8" s="8">
        <f>B8/F2</f>
        <v>1.270453788945077E-2</v>
      </c>
      <c r="B8" s="7">
        <f>SUM(D8:MI8)</f>
        <v>1491.5127482215205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</row>
    <row r="9" spans="1:90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</row>
    <row r="10" spans="1:90">
      <c r="B10">
        <f>B6/B8</f>
        <v>5.5795366214087609</v>
      </c>
    </row>
    <row r="12" spans="1:90">
      <c r="C12" s="17" t="s">
        <v>27</v>
      </c>
      <c r="D12" s="17" t="s">
        <v>28</v>
      </c>
    </row>
    <row r="13" spans="1:90">
      <c r="C13" s="10">
        <v>800</v>
      </c>
      <c r="D13" s="10">
        <v>14.318</v>
      </c>
    </row>
    <row r="14" spans="1:90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90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7"/>
  <sheetViews>
    <sheetView topLeftCell="CP1" workbookViewId="0">
      <selection activeCell="CY7" sqref="CY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03">
      <c r="C2" s="1" t="s">
        <v>10</v>
      </c>
      <c r="D2" s="1" t="s">
        <v>7</v>
      </c>
      <c r="E2">
        <v>955.58</v>
      </c>
      <c r="F2">
        <f>E2*10000</f>
        <v>9555800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</row>
    <row r="6" spans="1:103">
      <c r="B6" s="15">
        <f>SUM(D6:MI6)</f>
        <v>253759.27999999997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</row>
    <row r="7" spans="1:10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</row>
    <row r="8" spans="1:103">
      <c r="A8" s="8">
        <f>B8/F2</f>
        <v>4.2494275558644622E-3</v>
      </c>
      <c r="B8" s="7">
        <f>SUM(D8:MI8)</f>
        <v>40606.679838329626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" si="47">CY6/CY7</f>
        <v>2883.6558073654392</v>
      </c>
    </row>
    <row r="9" spans="1:103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</row>
    <row r="10" spans="1:103">
      <c r="B10" s="10">
        <f>B6/B8</f>
        <v>6.2492004027492651</v>
      </c>
    </row>
    <row r="12" spans="1:103">
      <c r="C12" s="17" t="s">
        <v>27</v>
      </c>
      <c r="D12" s="17" t="s">
        <v>28</v>
      </c>
    </row>
    <row r="13" spans="1:103">
      <c r="C13" s="10">
        <v>1000</v>
      </c>
      <c r="D13" s="10">
        <v>7.5910000000000002</v>
      </c>
    </row>
    <row r="14" spans="1:103">
      <c r="C14">
        <v>900</v>
      </c>
      <c r="D14">
        <v>5.9</v>
      </c>
    </row>
    <row r="15" spans="1:103">
      <c r="A15" s="1" t="s">
        <v>29</v>
      </c>
      <c r="B15" s="38">
        <v>11232</v>
      </c>
      <c r="C15">
        <v>1900</v>
      </c>
      <c r="D15">
        <v>6</v>
      </c>
    </row>
    <row r="16" spans="1:103">
      <c r="A16" t="s">
        <v>79</v>
      </c>
      <c r="B16" s="2">
        <v>43090</v>
      </c>
      <c r="C16">
        <v>4400</v>
      </c>
      <c r="D16">
        <v>5.97</v>
      </c>
    </row>
    <row r="17" spans="1:5">
      <c r="A17" t="s">
        <v>71</v>
      </c>
      <c r="B17" s="2">
        <v>43102</v>
      </c>
      <c r="C17">
        <v>4400</v>
      </c>
      <c r="D17">
        <v>6.44</v>
      </c>
      <c r="E17" s="1" t="s">
        <v>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Y17"/>
  <sheetViews>
    <sheetView topLeftCell="CJ1" workbookViewId="0">
      <selection activeCell="CY7" sqref="C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03">
      <c r="C2" s="1" t="s">
        <v>17</v>
      </c>
      <c r="D2" s="1" t="s">
        <v>7</v>
      </c>
      <c r="E2">
        <v>220.9</v>
      </c>
      <c r="F2">
        <f>E2*10000</f>
        <v>2209000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</row>
    <row r="6" spans="1:103">
      <c r="B6" s="15">
        <f>SUM(D6:MI6)</f>
        <v>233389.82000000004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</row>
    <row r="7" spans="1:10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</row>
    <row r="8" spans="1:103">
      <c r="A8" s="8">
        <f>B8/F2</f>
        <v>1.2013330484346644E-2</v>
      </c>
      <c r="B8" s="7">
        <f>SUM(D8:MI8)</f>
        <v>26537.447039921735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</row>
    <row r="9" spans="1:103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</row>
    <row r="10" spans="1:103">
      <c r="B10" s="10">
        <f>B6/B8</f>
        <v>8.7947352150679361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103">
      <c r="AB11" s="1" t="s">
        <v>62</v>
      </c>
    </row>
    <row r="13" spans="1:103">
      <c r="C13" s="17" t="s">
        <v>27</v>
      </c>
      <c r="D13" s="17" t="s">
        <v>28</v>
      </c>
      <c r="E13" s="1" t="s">
        <v>29</v>
      </c>
    </row>
    <row r="14" spans="1:103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103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103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Y20"/>
  <sheetViews>
    <sheetView topLeftCell="CM1" workbookViewId="0">
      <selection activeCell="CY7" sqref="CY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03">
      <c r="C2" s="1" t="s">
        <v>12</v>
      </c>
      <c r="D2" s="1" t="s">
        <v>7</v>
      </c>
      <c r="E2">
        <v>9.36</v>
      </c>
      <c r="F2">
        <f>E2*10000</f>
        <v>93600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</row>
    <row r="6" spans="1:103">
      <c r="B6" s="15">
        <f>SUM(D6:MI6)</f>
        <v>27524.19000000001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</row>
    <row r="7" spans="1:10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</row>
    <row r="8" spans="1:103">
      <c r="A8" s="8">
        <f>B8/F2</f>
        <v>2.491083309290662E-2</v>
      </c>
      <c r="B8" s="7">
        <f>SUM(D8:MI8)</f>
        <v>2331.6539774960597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</row>
    <row r="9" spans="1:103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</row>
    <row r="10" spans="1:103">
      <c r="B10">
        <f>B6/B8</f>
        <v>11.804577465459934</v>
      </c>
    </row>
    <row r="16" spans="1:103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4"/>
  <sheetViews>
    <sheetView topLeftCell="CJ1" workbookViewId="0">
      <selection activeCell="CY7" sqref="CY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03">
      <c r="C2" s="1" t="s">
        <v>11</v>
      </c>
      <c r="D2" s="1" t="s">
        <v>7</v>
      </c>
      <c r="E2">
        <v>4.05</v>
      </c>
      <c r="F2">
        <f>E2*10000</f>
        <v>40500</v>
      </c>
    </row>
    <row r="3" spans="1:103">
      <c r="C3" s="1" t="s">
        <v>1</v>
      </c>
    </row>
    <row r="4" spans="1:10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</row>
    <row r="5" spans="1:1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</row>
    <row r="6" spans="1:103" s="27" customFormat="1">
      <c r="B6" s="28">
        <f>SUM(D6:MI6)</f>
        <v>-10777.469999999998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</row>
    <row r="7" spans="1:10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</row>
    <row r="8" spans="1:103">
      <c r="A8" s="8">
        <f>B8/F2</f>
        <v>-2.1318267482192489E-2</v>
      </c>
      <c r="B8" s="7">
        <f>SUM(D8:MI8)</f>
        <v>-863.38983302879581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</row>
    <row r="9" spans="1:103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</row>
    <row r="10" spans="1:103">
      <c r="B10" s="10">
        <f>B6/B8</f>
        <v>12.482739068390845</v>
      </c>
    </row>
    <row r="12" spans="1:103">
      <c r="C12" s="17" t="s">
        <v>27</v>
      </c>
      <c r="D12" s="17" t="s">
        <v>28</v>
      </c>
    </row>
    <row r="13" spans="1:103">
      <c r="C13" s="10">
        <v>300</v>
      </c>
      <c r="D13" s="10">
        <v>27.286999999999999</v>
      </c>
    </row>
    <row r="14" spans="1:103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2018-01-05T13:07:44Z</dcterms:modified>
</cp:coreProperties>
</file>