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I8" i="21" l="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<sst xmlns="http://schemas.openxmlformats.org/spreadsheetml/2006/main" count="360" uniqueCount="96">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</sst>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94168"/>
        <c:axId val="-2052792456"/>
      </c:lineChart>
      <c:catAx>
        <c:axId val="-205279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92456"/>
        <c:crosses val="autoZero"/>
        <c:auto val="1"/>
        <c:lblAlgn val="ctr"/>
        <c:lblOffset val="100"/>
        <c:tickLblSkip val="2"/>
        <c:noMultiLvlLbl val="0"/>
      </c:catAx>
      <c:valAx>
        <c:axId val="-205279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79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56232"/>
        <c:axId val="-2026853224"/>
      </c:lineChart>
      <c:catAx>
        <c:axId val="-202685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53224"/>
        <c:crosses val="autoZero"/>
        <c:auto val="1"/>
        <c:lblAlgn val="ctr"/>
        <c:lblOffset val="100"/>
        <c:noMultiLvlLbl val="0"/>
      </c:catAx>
      <c:valAx>
        <c:axId val="-202685322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5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11800"/>
        <c:axId val="-2107383288"/>
      </c:lineChart>
      <c:catAx>
        <c:axId val="-210731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83288"/>
        <c:crosses val="autoZero"/>
        <c:auto val="1"/>
        <c:lblAlgn val="ctr"/>
        <c:lblOffset val="100"/>
        <c:noMultiLvlLbl val="0"/>
      </c:catAx>
      <c:valAx>
        <c:axId val="-210738328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1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33208"/>
        <c:axId val="-2027630200"/>
      </c:lineChart>
      <c:catAx>
        <c:axId val="-202763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30200"/>
        <c:crosses val="autoZero"/>
        <c:auto val="1"/>
        <c:lblAlgn val="ctr"/>
        <c:lblOffset val="100"/>
        <c:noMultiLvlLbl val="0"/>
      </c:catAx>
      <c:valAx>
        <c:axId val="-202763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3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85080"/>
        <c:axId val="-2026882024"/>
      </c:lineChart>
      <c:catAx>
        <c:axId val="-202688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82024"/>
        <c:crosses val="autoZero"/>
        <c:auto val="1"/>
        <c:lblAlgn val="ctr"/>
        <c:lblOffset val="100"/>
        <c:noMultiLvlLbl val="0"/>
      </c:catAx>
      <c:valAx>
        <c:axId val="-20268820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03624"/>
        <c:axId val="-2106180776"/>
      </c:lineChart>
      <c:catAx>
        <c:axId val="21308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80776"/>
        <c:crosses val="autoZero"/>
        <c:auto val="1"/>
        <c:lblAlgn val="ctr"/>
        <c:lblOffset val="100"/>
        <c:noMultiLvlLbl val="0"/>
      </c:catAx>
      <c:valAx>
        <c:axId val="-21061807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80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66936"/>
        <c:axId val="-2038967528"/>
      </c:lineChart>
      <c:catAx>
        <c:axId val="-203846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67528"/>
        <c:crosses val="autoZero"/>
        <c:auto val="1"/>
        <c:lblAlgn val="ctr"/>
        <c:lblOffset val="100"/>
        <c:noMultiLvlLbl val="0"/>
      </c:catAx>
      <c:valAx>
        <c:axId val="-203896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6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82376"/>
        <c:axId val="-2028679368"/>
      </c:lineChart>
      <c:catAx>
        <c:axId val="-202868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79368"/>
        <c:crosses val="autoZero"/>
        <c:auto val="1"/>
        <c:lblAlgn val="ctr"/>
        <c:lblOffset val="100"/>
        <c:noMultiLvlLbl val="0"/>
      </c:catAx>
      <c:valAx>
        <c:axId val="-202867936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8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87544"/>
        <c:axId val="-2038684536"/>
      </c:lineChart>
      <c:catAx>
        <c:axId val="-203868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84536"/>
        <c:crosses val="autoZero"/>
        <c:auto val="1"/>
        <c:lblAlgn val="ctr"/>
        <c:lblOffset val="100"/>
        <c:noMultiLvlLbl val="0"/>
      </c:catAx>
      <c:valAx>
        <c:axId val="-203868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8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72520"/>
        <c:axId val="-2039469832"/>
      </c:lineChart>
      <c:catAx>
        <c:axId val="-203947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69832"/>
        <c:crosses val="autoZero"/>
        <c:auto val="1"/>
        <c:lblAlgn val="ctr"/>
        <c:lblOffset val="100"/>
        <c:noMultiLvlLbl val="0"/>
      </c:catAx>
      <c:valAx>
        <c:axId val="-2039469832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94024"/>
        <c:axId val="-2027888152"/>
      </c:lineChart>
      <c:catAx>
        <c:axId val="-202789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88152"/>
        <c:crosses val="autoZero"/>
        <c:auto val="1"/>
        <c:lblAlgn val="ctr"/>
        <c:lblOffset val="100"/>
        <c:noMultiLvlLbl val="0"/>
      </c:catAx>
      <c:valAx>
        <c:axId val="-20278881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9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01240"/>
        <c:axId val="-2026011592"/>
      </c:lineChart>
      <c:catAx>
        <c:axId val="-202620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1592"/>
        <c:crosses val="autoZero"/>
        <c:auto val="1"/>
        <c:lblAlgn val="ctr"/>
        <c:lblOffset val="100"/>
        <c:tickLblSkip val="2"/>
        <c:noMultiLvlLbl val="0"/>
      </c:catAx>
      <c:valAx>
        <c:axId val="-202601159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35816"/>
        <c:axId val="-2028232760"/>
      </c:lineChart>
      <c:catAx>
        <c:axId val="-202823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32760"/>
        <c:crosses val="autoZero"/>
        <c:auto val="1"/>
        <c:lblAlgn val="ctr"/>
        <c:lblOffset val="100"/>
        <c:noMultiLvlLbl val="0"/>
      </c:catAx>
      <c:valAx>
        <c:axId val="-202823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3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40200"/>
        <c:axId val="-2052337176"/>
      </c:lineChart>
      <c:catAx>
        <c:axId val="-205234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37176"/>
        <c:crosses val="autoZero"/>
        <c:auto val="1"/>
        <c:lblAlgn val="ctr"/>
        <c:lblOffset val="100"/>
        <c:noMultiLvlLbl val="0"/>
      </c:catAx>
      <c:valAx>
        <c:axId val="-205233717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34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31544"/>
        <c:axId val="-2026728536"/>
      </c:lineChart>
      <c:catAx>
        <c:axId val="-202673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28536"/>
        <c:crosses val="autoZero"/>
        <c:auto val="1"/>
        <c:lblAlgn val="ctr"/>
        <c:lblOffset val="100"/>
        <c:noMultiLvlLbl val="0"/>
      </c:catAx>
      <c:valAx>
        <c:axId val="-202672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3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77912"/>
        <c:axId val="-2026774904"/>
      </c:lineChart>
      <c:catAx>
        <c:axId val="-202677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74904"/>
        <c:crosses val="autoZero"/>
        <c:auto val="1"/>
        <c:lblAlgn val="ctr"/>
        <c:lblOffset val="100"/>
        <c:noMultiLvlLbl val="0"/>
      </c:catAx>
      <c:valAx>
        <c:axId val="-2026774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7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05800"/>
        <c:axId val="-2052502792"/>
      </c:lineChart>
      <c:catAx>
        <c:axId val="-205250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2792"/>
        <c:crosses val="autoZero"/>
        <c:auto val="1"/>
        <c:lblAlgn val="ctr"/>
        <c:lblOffset val="100"/>
        <c:noMultiLvlLbl val="0"/>
      </c:catAx>
      <c:valAx>
        <c:axId val="-205250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0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46248"/>
        <c:axId val="-2052967880"/>
      </c:lineChart>
      <c:catAx>
        <c:axId val="-205234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67880"/>
        <c:crosses val="autoZero"/>
        <c:auto val="1"/>
        <c:lblAlgn val="ctr"/>
        <c:lblOffset val="100"/>
        <c:noMultiLvlLbl val="0"/>
      </c:catAx>
      <c:valAx>
        <c:axId val="-205296788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4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75064"/>
        <c:axId val="-2025953384"/>
      </c:lineChart>
      <c:catAx>
        <c:axId val="213927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53384"/>
        <c:crosses val="autoZero"/>
        <c:auto val="1"/>
        <c:lblAlgn val="ctr"/>
        <c:lblOffset val="100"/>
        <c:noMultiLvlLbl val="0"/>
      </c:catAx>
      <c:valAx>
        <c:axId val="-202595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27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89144"/>
        <c:axId val="-2025900600"/>
      </c:lineChart>
      <c:catAx>
        <c:axId val="-202598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00600"/>
        <c:crosses val="autoZero"/>
        <c:auto val="1"/>
        <c:lblAlgn val="ctr"/>
        <c:lblOffset val="100"/>
        <c:noMultiLvlLbl val="0"/>
      </c:catAx>
      <c:valAx>
        <c:axId val="-20259006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73256"/>
        <c:axId val="2130777416"/>
      </c:lineChart>
      <c:catAx>
        <c:axId val="-202587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77416"/>
        <c:crosses val="autoZero"/>
        <c:auto val="1"/>
        <c:lblAlgn val="ctr"/>
        <c:lblOffset val="100"/>
        <c:noMultiLvlLbl val="0"/>
      </c:catAx>
      <c:valAx>
        <c:axId val="213077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87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62472"/>
        <c:axId val="2139365112"/>
      </c:lineChart>
      <c:catAx>
        <c:axId val="-202666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65112"/>
        <c:crosses val="autoZero"/>
        <c:auto val="1"/>
        <c:lblAlgn val="ctr"/>
        <c:lblOffset val="100"/>
        <c:noMultiLvlLbl val="0"/>
      </c:catAx>
      <c:valAx>
        <c:axId val="213936511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66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36328"/>
        <c:axId val="-2026433576"/>
      </c:lineChart>
      <c:catAx>
        <c:axId val="-202643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33576"/>
        <c:crosses val="autoZero"/>
        <c:auto val="1"/>
        <c:lblAlgn val="ctr"/>
        <c:lblOffset val="100"/>
        <c:noMultiLvlLbl val="0"/>
      </c:catAx>
      <c:valAx>
        <c:axId val="-2026433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43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29144"/>
        <c:axId val="-2107409032"/>
      </c:lineChart>
      <c:catAx>
        <c:axId val="-210742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9032"/>
        <c:crosses val="autoZero"/>
        <c:auto val="1"/>
        <c:lblAlgn val="ctr"/>
        <c:lblOffset val="100"/>
        <c:noMultiLvlLbl val="0"/>
      </c:catAx>
      <c:valAx>
        <c:axId val="-210740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2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89112"/>
        <c:axId val="-2106962200"/>
      </c:lineChart>
      <c:catAx>
        <c:axId val="-210698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62200"/>
        <c:crosses val="autoZero"/>
        <c:auto val="1"/>
        <c:lblAlgn val="ctr"/>
        <c:lblOffset val="100"/>
        <c:noMultiLvlLbl val="0"/>
      </c:catAx>
      <c:valAx>
        <c:axId val="-210696220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8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20872"/>
        <c:axId val="-2038717864"/>
      </c:lineChart>
      <c:catAx>
        <c:axId val="-203872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17864"/>
        <c:crosses val="autoZero"/>
        <c:auto val="1"/>
        <c:lblAlgn val="ctr"/>
        <c:lblOffset val="100"/>
        <c:noMultiLvlLbl val="0"/>
      </c:catAx>
      <c:valAx>
        <c:axId val="-203871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2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81400"/>
        <c:axId val="-2028923896"/>
      </c:lineChart>
      <c:catAx>
        <c:axId val="-202798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23896"/>
        <c:crosses val="autoZero"/>
        <c:auto val="1"/>
        <c:lblAlgn val="ctr"/>
        <c:lblOffset val="100"/>
        <c:noMultiLvlLbl val="0"/>
      </c:catAx>
      <c:valAx>
        <c:axId val="-2028923896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67560"/>
        <c:axId val="-2028879336"/>
      </c:lineChart>
      <c:catAx>
        <c:axId val="-208346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79336"/>
        <c:crosses val="autoZero"/>
        <c:auto val="1"/>
        <c:lblAlgn val="ctr"/>
        <c:lblOffset val="100"/>
        <c:noMultiLvlLbl val="0"/>
      </c:catAx>
      <c:valAx>
        <c:axId val="-20288793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10376"/>
        <c:axId val="-2083107432"/>
      </c:lineChart>
      <c:catAx>
        <c:axId val="-208311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07432"/>
        <c:crosses val="autoZero"/>
        <c:auto val="1"/>
        <c:lblAlgn val="ctr"/>
        <c:lblOffset val="100"/>
        <c:noMultiLvlLbl val="0"/>
      </c:catAx>
      <c:valAx>
        <c:axId val="-208310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07896"/>
        <c:axId val="-2027804840"/>
      </c:lineChart>
      <c:catAx>
        <c:axId val="-20278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04840"/>
        <c:crosses val="autoZero"/>
        <c:auto val="1"/>
        <c:lblAlgn val="ctr"/>
        <c:lblOffset val="100"/>
        <c:noMultiLvlLbl val="0"/>
      </c:catAx>
      <c:valAx>
        <c:axId val="-202780484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80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45128"/>
        <c:axId val="-2039042120"/>
      </c:lineChart>
      <c:catAx>
        <c:axId val="-203904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2120"/>
        <c:crosses val="autoZero"/>
        <c:auto val="1"/>
        <c:lblAlgn val="ctr"/>
        <c:lblOffset val="100"/>
        <c:noMultiLvlLbl val="0"/>
      </c:catAx>
      <c:valAx>
        <c:axId val="-203904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4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23048"/>
        <c:axId val="-2028320040"/>
      </c:lineChart>
      <c:catAx>
        <c:axId val="-202832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20040"/>
        <c:crosses val="autoZero"/>
        <c:auto val="1"/>
        <c:lblAlgn val="ctr"/>
        <c:lblOffset val="100"/>
        <c:noMultiLvlLbl val="0"/>
      </c:catAx>
      <c:valAx>
        <c:axId val="-20283200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2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05816"/>
        <c:axId val="2132008632"/>
      </c:lineChart>
      <c:catAx>
        <c:axId val="213200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008632"/>
        <c:crosses val="autoZero"/>
        <c:auto val="1"/>
        <c:lblAlgn val="ctr"/>
        <c:lblOffset val="100"/>
        <c:noMultiLvlLbl val="0"/>
      </c:catAx>
      <c:valAx>
        <c:axId val="213200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00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18488"/>
        <c:axId val="-2026415512"/>
      </c:lineChart>
      <c:catAx>
        <c:axId val="-202641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15512"/>
        <c:crosses val="autoZero"/>
        <c:auto val="1"/>
        <c:lblAlgn val="ctr"/>
        <c:lblOffset val="100"/>
        <c:noMultiLvlLbl val="0"/>
      </c:catAx>
      <c:valAx>
        <c:axId val="-20264155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1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63352"/>
        <c:axId val="-2038954504"/>
      </c:lineChart>
      <c:catAx>
        <c:axId val="-203886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54504"/>
        <c:crosses val="autoZero"/>
        <c:auto val="1"/>
        <c:lblAlgn val="ctr"/>
        <c:lblOffset val="100"/>
        <c:noMultiLvlLbl val="0"/>
      </c:catAx>
      <c:valAx>
        <c:axId val="-20389545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73368"/>
        <c:axId val="-2052670360"/>
      </c:lineChart>
      <c:catAx>
        <c:axId val="-205267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70360"/>
        <c:crosses val="autoZero"/>
        <c:auto val="1"/>
        <c:lblAlgn val="ctr"/>
        <c:lblOffset val="100"/>
        <c:noMultiLvlLbl val="0"/>
      </c:catAx>
      <c:valAx>
        <c:axId val="-205267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47640"/>
        <c:axId val="-2052331272"/>
      </c:lineChart>
      <c:catAx>
        <c:axId val="-205254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31272"/>
        <c:crosses val="autoZero"/>
        <c:auto val="1"/>
        <c:lblAlgn val="ctr"/>
        <c:lblOffset val="100"/>
        <c:noMultiLvlLbl val="0"/>
      </c:catAx>
      <c:valAx>
        <c:axId val="-20523312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69464"/>
        <c:axId val="-2026400456"/>
      </c:lineChart>
      <c:catAx>
        <c:axId val="-202666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00456"/>
        <c:crosses val="autoZero"/>
        <c:auto val="1"/>
        <c:lblAlgn val="ctr"/>
        <c:lblOffset val="100"/>
        <c:noMultiLvlLbl val="0"/>
      </c:catAx>
      <c:valAx>
        <c:axId val="-202640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04712"/>
        <c:axId val="-2026409704"/>
      </c:lineChart>
      <c:catAx>
        <c:axId val="-202610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09704"/>
        <c:crosses val="autoZero"/>
        <c:auto val="1"/>
        <c:lblAlgn val="ctr"/>
        <c:lblOffset val="100"/>
        <c:noMultiLvlLbl val="0"/>
      </c:catAx>
      <c:valAx>
        <c:axId val="-2026409704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0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73192"/>
        <c:axId val="-2026670184"/>
      </c:lineChart>
      <c:catAx>
        <c:axId val="-202667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70184"/>
        <c:crosses val="autoZero"/>
        <c:auto val="1"/>
        <c:lblAlgn val="ctr"/>
        <c:lblOffset val="100"/>
        <c:noMultiLvlLbl val="0"/>
      </c:catAx>
      <c:valAx>
        <c:axId val="-202667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7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43096"/>
        <c:axId val="-2026240088"/>
      </c:lineChart>
      <c:catAx>
        <c:axId val="-202624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40088"/>
        <c:crosses val="autoZero"/>
        <c:auto val="1"/>
        <c:lblAlgn val="ctr"/>
        <c:lblOffset val="100"/>
        <c:noMultiLvlLbl val="0"/>
      </c:catAx>
      <c:valAx>
        <c:axId val="-20262400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4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70296"/>
        <c:axId val="-2027367288"/>
      </c:lineChart>
      <c:catAx>
        <c:axId val="-202737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67288"/>
        <c:crosses val="autoZero"/>
        <c:auto val="1"/>
        <c:lblAlgn val="ctr"/>
        <c:lblOffset val="100"/>
        <c:noMultiLvlLbl val="0"/>
      </c:catAx>
      <c:valAx>
        <c:axId val="-202736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7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75160"/>
        <c:axId val="-2027272152"/>
      </c:lineChart>
      <c:catAx>
        <c:axId val="-20272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2152"/>
        <c:crosses val="autoZero"/>
        <c:auto val="1"/>
        <c:lblAlgn val="ctr"/>
        <c:lblOffset val="100"/>
        <c:noMultiLvlLbl val="0"/>
      </c:catAx>
      <c:valAx>
        <c:axId val="-20272721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22888"/>
        <c:axId val="-2027520248"/>
      </c:lineChart>
      <c:catAx>
        <c:axId val="-202752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20248"/>
        <c:crosses val="autoZero"/>
        <c:auto val="1"/>
        <c:lblAlgn val="ctr"/>
        <c:lblOffset val="100"/>
        <c:noMultiLvlLbl val="0"/>
      </c:catAx>
      <c:valAx>
        <c:axId val="-202752024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2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81144"/>
        <c:axId val="-2082620152"/>
      </c:lineChart>
      <c:catAx>
        <c:axId val="213558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20152"/>
        <c:crosses val="autoZero"/>
        <c:auto val="1"/>
        <c:lblAlgn val="ctr"/>
        <c:lblOffset val="100"/>
        <c:noMultiLvlLbl val="0"/>
      </c:catAx>
      <c:valAx>
        <c:axId val="-208262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8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87064"/>
        <c:axId val="-2082499704"/>
      </c:lineChart>
      <c:catAx>
        <c:axId val="-202888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704"/>
        <c:crosses val="autoZero"/>
        <c:auto val="1"/>
        <c:lblAlgn val="ctr"/>
        <c:lblOffset val="100"/>
        <c:noMultiLvlLbl val="0"/>
      </c:catAx>
      <c:valAx>
        <c:axId val="-20824997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88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78040"/>
        <c:axId val="-2052394680"/>
      </c:lineChart>
      <c:catAx>
        <c:axId val="-205257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94680"/>
        <c:crosses val="autoZero"/>
        <c:auto val="1"/>
        <c:lblAlgn val="ctr"/>
        <c:lblOffset val="100"/>
        <c:noMultiLvlLbl val="0"/>
      </c:catAx>
      <c:valAx>
        <c:axId val="-205239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7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91304"/>
        <c:axId val="-2052588296"/>
      </c:lineChart>
      <c:catAx>
        <c:axId val="-205259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88296"/>
        <c:crosses val="autoZero"/>
        <c:auto val="1"/>
        <c:lblAlgn val="ctr"/>
        <c:lblOffset val="100"/>
        <c:noMultiLvlLbl val="0"/>
      </c:catAx>
      <c:valAx>
        <c:axId val="-20525882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9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47512"/>
        <c:axId val="-2026344456"/>
      </c:lineChart>
      <c:catAx>
        <c:axId val="-202634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4456"/>
        <c:crosses val="autoZero"/>
        <c:auto val="1"/>
        <c:lblAlgn val="ctr"/>
        <c:lblOffset val="100"/>
        <c:noMultiLvlLbl val="0"/>
      </c:catAx>
      <c:valAx>
        <c:axId val="-202634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4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45"/>
  <sheetViews>
    <sheetView tabSelected="1" topLeftCell="HY1" workbookViewId="0">
      <selection activeCell="II7" sqref="I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</row>
    <row r="5" spans="1:24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</row>
    <row r="6" spans="1:243">
      <c r="A6" s="10"/>
      <c r="B6" s="34">
        <f>SUM(D6:MI6)</f>
        <v>-616916.57000000041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</row>
    <row r="7" spans="1:24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</row>
    <row r="8" spans="1:243">
      <c r="A8" s="8">
        <f>B8/F2</f>
        <v>-2.0787525081543617E-2</v>
      </c>
      <c r="B8" s="7">
        <f>SUM(D8:MI8)</f>
        <v>-13112.770821437714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</row>
    <row r="9" spans="1:24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</row>
    <row r="10" spans="1:243">
      <c r="A10" s="10"/>
      <c r="B10" s="10">
        <f>B6/B8</f>
        <v>47.047003139216024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9"/>
  <sheetViews>
    <sheetView topLeftCell="KL1" workbookViewId="0">
      <selection activeCell="KV7" sqref="K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8">
      <c r="C2" s="1" t="s">
        <v>20</v>
      </c>
      <c r="D2" s="1" t="s">
        <v>7</v>
      </c>
      <c r="E2">
        <v>16.73</v>
      </c>
      <c r="F2">
        <f>E2*10000</f>
        <v>167300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-50389.840000000018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</row>
    <row r="7" spans="1:30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</row>
    <row r="8" spans="1:308">
      <c r="A8" s="8">
        <f>B8/F2</f>
        <v>-4.7475906757117603E-2</v>
      </c>
      <c r="B8" s="7">
        <f>SUM(D8:MI8)</f>
        <v>-7942.7192004657745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</row>
    <row r="9" spans="1:30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</row>
    <row r="10" spans="1:308">
      <c r="B10" s="10">
        <f>B6/B8</f>
        <v>6.3441547822872897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08">
      <c r="C12" s="17" t="s">
        <v>26</v>
      </c>
      <c r="D12" s="17" t="s">
        <v>27</v>
      </c>
    </row>
    <row r="13" spans="1:308">
      <c r="C13" s="10">
        <v>400</v>
      </c>
      <c r="D13" s="10">
        <v>8.4030000000000005</v>
      </c>
    </row>
    <row r="14" spans="1:308">
      <c r="A14" s="1" t="s">
        <v>29</v>
      </c>
      <c r="B14" s="23">
        <v>42991</v>
      </c>
      <c r="C14">
        <v>2000</v>
      </c>
      <c r="D14">
        <v>4.75</v>
      </c>
    </row>
    <row r="15" spans="1:308">
      <c r="A15" s="1" t="s">
        <v>29</v>
      </c>
      <c r="B15" s="11">
        <v>42993</v>
      </c>
      <c r="C15">
        <v>2000</v>
      </c>
      <c r="D15">
        <v>4.71</v>
      </c>
    </row>
    <row r="16" spans="1:30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20"/>
  <sheetViews>
    <sheetView topLeftCell="KM1" workbookViewId="0">
      <selection activeCell="KV7" sqref="K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-193732.29999999996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</row>
    <row r="7" spans="1:30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</row>
    <row r="8" spans="1:308">
      <c r="A8" s="8">
        <f>B8/F2</f>
        <v>-0.1580411743030572</v>
      </c>
      <c r="B8" s="7">
        <f>SUM(D8:MI8)</f>
        <v>-14966.499206499517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</row>
    <row r="9" spans="1:30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</row>
    <row r="10" spans="1:308">
      <c r="B10">
        <f>B6/B8</f>
        <v>12.944396503617067</v>
      </c>
      <c r="HX10" t="s">
        <v>93</v>
      </c>
    </row>
    <row r="16" spans="1:30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4"/>
  <sheetViews>
    <sheetView topLeftCell="KL2" workbookViewId="0">
      <selection activeCell="KV7" sqref="K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8">
      <c r="C2" s="1" t="s">
        <v>11</v>
      </c>
      <c r="D2" s="1" t="s">
        <v>7</v>
      </c>
      <c r="E2">
        <v>4.05</v>
      </c>
      <c r="F2">
        <f>E2*10000</f>
        <v>40500</v>
      </c>
    </row>
    <row r="3" spans="1:308">
      <c r="C3" s="1" t="s">
        <v>1</v>
      </c>
    </row>
    <row r="4" spans="1:30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 s="27" customFormat="1">
      <c r="B6" s="28">
        <f>SUM(D6:MI6)</f>
        <v>-34853.189999999973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</row>
    <row r="7" spans="1:30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</row>
    <row r="8" spans="1:308">
      <c r="A8" s="8">
        <f>B8/F2</f>
        <v>-8.527791341830307E-2</v>
      </c>
      <c r="B8" s="7">
        <f>SUM(D8:MI8)</f>
        <v>-3453.7554934412742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</row>
    <row r="9" spans="1:30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</row>
    <row r="10" spans="1:308">
      <c r="B10" s="10">
        <f>B6/B8</f>
        <v>10.091388943480981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08">
      <c r="C12" s="17" t="s">
        <v>26</v>
      </c>
      <c r="D12" s="17" t="s">
        <v>27</v>
      </c>
    </row>
    <row r="13" spans="1:308">
      <c r="C13" s="10">
        <v>300</v>
      </c>
      <c r="D13" s="10">
        <v>27.286999999999999</v>
      </c>
    </row>
    <row r="14" spans="1:30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4"/>
  <sheetViews>
    <sheetView topLeftCell="KA1" workbookViewId="0">
      <selection activeCell="KM7" sqref="KM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99">
      <c r="C2" s="1" t="s">
        <v>8</v>
      </c>
      <c r="D2" s="1" t="s">
        <v>7</v>
      </c>
      <c r="E2">
        <v>220.39</v>
      </c>
      <c r="F2">
        <f>E2*10000</f>
        <v>2203900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</row>
    <row r="6" spans="1:299">
      <c r="B6" s="15">
        <f>SUM(D6:MI6)</f>
        <v>-319811.41999999987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</row>
    <row r="7" spans="1:29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</row>
    <row r="8" spans="1:299">
      <c r="A8" s="8">
        <f>B8/F2</f>
        <v>-7.5822239995130866E-2</v>
      </c>
      <c r="B8" s="7">
        <f>SUM(D8:MI8)</f>
        <v>-167104.63472526893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</row>
    <row r="9" spans="1:29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</row>
    <row r="10" spans="1:299">
      <c r="T10" s="22" t="s">
        <v>49</v>
      </c>
      <c r="FE10" t="s">
        <v>82</v>
      </c>
      <c r="HJ10" t="s">
        <v>91</v>
      </c>
      <c r="JM10" t="s">
        <v>41</v>
      </c>
    </row>
    <row r="13" spans="1:299">
      <c r="C13" s="1" t="s">
        <v>26</v>
      </c>
      <c r="D13" s="1" t="s">
        <v>27</v>
      </c>
      <c r="E13" s="1" t="s">
        <v>47</v>
      </c>
    </row>
    <row r="14" spans="1:29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5"/>
  <sheetViews>
    <sheetView topLeftCell="KH1" workbookViewId="0">
      <selection activeCell="KV7" sqref="K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8">
      <c r="C2" s="1" t="s">
        <v>9</v>
      </c>
      <c r="D2" s="1" t="s">
        <v>7</v>
      </c>
      <c r="E2">
        <v>9.6</v>
      </c>
      <c r="F2">
        <f>E2*10000</f>
        <v>96000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-102301.77000000002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</row>
    <row r="7" spans="1:30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</row>
    <row r="8" spans="1:308">
      <c r="A8" s="8">
        <f>B8/F2</f>
        <v>-0.20054702567815727</v>
      </c>
      <c r="B8" s="7">
        <f>SUM(D8:MI8)</f>
        <v>-19252.514465103097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</row>
    <row r="9" spans="1:30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</row>
    <row r="10" spans="1:308">
      <c r="KU10" s="1" t="s">
        <v>41</v>
      </c>
      <c r="KV10" s="1" t="s">
        <v>41</v>
      </c>
    </row>
    <row r="12" spans="1:308">
      <c r="C12" s="1" t="s">
        <v>26</v>
      </c>
      <c r="D12" s="1" t="s">
        <v>27</v>
      </c>
      <c r="E12" s="1" t="s">
        <v>30</v>
      </c>
    </row>
    <row r="13" spans="1:30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08">
      <c r="C14" s="12"/>
      <c r="D14" s="13"/>
      <c r="E14" s="13"/>
    </row>
    <row r="15" spans="1:30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15"/>
  <sheetViews>
    <sheetView topLeftCell="JL1" workbookViewId="0">
      <selection activeCell="JX7" sqref="J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4">
      <c r="C2" s="1" t="s">
        <v>15</v>
      </c>
      <c r="D2" s="1" t="s">
        <v>7</v>
      </c>
      <c r="E2">
        <v>3.89</v>
      </c>
      <c r="F2">
        <f>E2*10000</f>
        <v>38900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</row>
    <row r="6" spans="1:284">
      <c r="B6" s="15">
        <f>SUM(D6:MI6)</f>
        <v>-13482.690000000002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</row>
    <row r="7" spans="1:28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</row>
    <row r="8" spans="1:284">
      <c r="A8" s="8">
        <f>B8/F2</f>
        <v>-0.11263183662556915</v>
      </c>
      <c r="B8" s="7">
        <f>SUM(D8:MI8)</f>
        <v>-4381.3784447346397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</row>
    <row r="9" spans="1:28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</row>
    <row r="10" spans="1:28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84">
      <c r="C14" s="1" t="s">
        <v>26</v>
      </c>
      <c r="D14" s="17" t="s">
        <v>27</v>
      </c>
      <c r="E14" s="1" t="s">
        <v>30</v>
      </c>
    </row>
    <row r="15" spans="1:28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8"/>
  <sheetViews>
    <sheetView topLeftCell="KH1" workbookViewId="0">
      <selection activeCell="KV7" sqref="KV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0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-86955.490000000078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</row>
    <row r="7" spans="1:30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</row>
    <row r="8" spans="1:308">
      <c r="A8" s="8">
        <f>B8/F2</f>
        <v>-3.3559212436248965E-2</v>
      </c>
      <c r="B8" s="7">
        <f>SUM(D8:MI8)</f>
        <v>-26619.167304432678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</row>
    <row r="9" spans="1:30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</row>
    <row r="14" spans="1:308">
      <c r="C14" s="1" t="s">
        <v>26</v>
      </c>
      <c r="D14" s="1" t="s">
        <v>27</v>
      </c>
      <c r="E14" s="1" t="s">
        <v>30</v>
      </c>
    </row>
    <row r="15" spans="1:30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0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5"/>
  <sheetViews>
    <sheetView topLeftCell="KF1" workbookViewId="0">
      <selection activeCell="KU7" sqref="K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7">
      <c r="C2" s="1" t="s">
        <v>14</v>
      </c>
      <c r="D2" s="1" t="s">
        <v>7</v>
      </c>
      <c r="E2">
        <v>19.88</v>
      </c>
      <c r="F2">
        <f>E2*10000</f>
        <v>198800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</row>
    <row r="6" spans="1:307">
      <c r="B6" s="15">
        <f>SUM(D6:MI6)</f>
        <v>-56974.979999999989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</row>
    <row r="7" spans="1:30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</row>
    <row r="8" spans="1:307">
      <c r="A8" s="8">
        <f>B8/F2</f>
        <v>-6.7295527275889597E-2</v>
      </c>
      <c r="B8" s="7">
        <f>SUM(D8:MI8)</f>
        <v>-13378.350822446851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</row>
    <row r="9" spans="1:30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</row>
    <row r="10" spans="1:30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07">
      <c r="C13" s="17" t="s">
        <v>26</v>
      </c>
      <c r="D13" s="17" t="s">
        <v>27</v>
      </c>
      <c r="E13" s="1" t="s">
        <v>35</v>
      </c>
    </row>
    <row r="14" spans="1:30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0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4"/>
  <sheetViews>
    <sheetView topLeftCell="KF1" workbookViewId="0">
      <selection activeCell="KV7" sqref="K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-114254.36000000003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</row>
    <row r="7" spans="1:30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</row>
    <row r="8" spans="1:308">
      <c r="A8" s="8">
        <f>B8/F2</f>
        <v>-1.832062805714724E-2</v>
      </c>
      <c r="B8" s="7">
        <f>SUM(D8:MI8)</f>
        <v>-32707.81727042497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</row>
    <row r="9" spans="1:30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</row>
    <row r="10" spans="1:308">
      <c r="B10">
        <f>B6/B8</f>
        <v>3.4931820443827353</v>
      </c>
      <c r="U10" s="1" t="s">
        <v>51</v>
      </c>
      <c r="V10" s="1" t="s">
        <v>41</v>
      </c>
      <c r="HV10" t="s">
        <v>92</v>
      </c>
    </row>
    <row r="12" spans="1:308">
      <c r="C12" s="1" t="s">
        <v>26</v>
      </c>
      <c r="D12" s="1" t="s">
        <v>27</v>
      </c>
    </row>
    <row r="13" spans="1:308">
      <c r="C13">
        <v>800</v>
      </c>
      <c r="D13">
        <v>9.1660000000000004</v>
      </c>
    </row>
    <row r="14" spans="1:30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4"/>
  <sheetViews>
    <sheetView topLeftCell="HP1" workbookViewId="0">
      <selection activeCell="IE7" sqref="IE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9">
      <c r="C2" s="1" t="s">
        <v>13</v>
      </c>
      <c r="D2" s="1" t="s">
        <v>7</v>
      </c>
      <c r="E2">
        <v>6.98</v>
      </c>
      <c r="F2">
        <f>E2*10000</f>
        <v>69800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</row>
    <row r="6" spans="1:239">
      <c r="B6" s="15">
        <f>SUM(D6:MI6)</f>
        <v>-201789.09999999995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</row>
    <row r="7" spans="1:23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</row>
    <row r="8" spans="1:239">
      <c r="A8" s="8">
        <f>B8/F2</f>
        <v>-0.31693934530833306</v>
      </c>
      <c r="B8" s="7">
        <f>SUM(D8:MI8)</f>
        <v>-22122.366302521648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</row>
    <row r="9" spans="1:23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</row>
    <row r="10" spans="1:23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39">
      <c r="C12" s="1" t="s">
        <v>26</v>
      </c>
      <c r="D12" s="1" t="s">
        <v>27</v>
      </c>
    </row>
    <row r="13" spans="1:239">
      <c r="C13">
        <v>400</v>
      </c>
      <c r="D13">
        <v>27.524999999999999</v>
      </c>
      <c r="G13" s="1" t="s">
        <v>31</v>
      </c>
    </row>
    <row r="14" spans="1:23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H13"/>
  <sheetViews>
    <sheetView topLeftCell="JW1" workbookViewId="0">
      <selection activeCell="KH7" sqref="K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4">
      <c r="C2" s="1" t="s">
        <v>53</v>
      </c>
      <c r="D2" s="1" t="s">
        <v>7</v>
      </c>
      <c r="E2">
        <v>12.56</v>
      </c>
      <c r="F2">
        <f>E2*10000</f>
        <v>125600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</row>
    <row r="6" spans="1:294">
      <c r="B6" s="15">
        <f>SUM(D6:MI6)</f>
        <v>526729.11999999976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</row>
    <row r="7" spans="1:29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</row>
    <row r="8" spans="1:294">
      <c r="A8" s="8">
        <f>B8/F2</f>
        <v>7.0200008454531972E-3</v>
      </c>
      <c r="B8" s="7">
        <f>SUM(D8:MI8)</f>
        <v>881.71210618892155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</row>
    <row r="9" spans="1:29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</row>
    <row r="10" spans="1:294">
      <c r="B10">
        <f>B6/B8</f>
        <v>597.3935441089875</v>
      </c>
      <c r="GM10" t="s">
        <v>89</v>
      </c>
      <c r="JX10" s="1" t="s">
        <v>95</v>
      </c>
    </row>
    <row r="12" spans="1:294">
      <c r="C12" s="17" t="s">
        <v>26</v>
      </c>
      <c r="D12" s="17" t="s">
        <v>27</v>
      </c>
    </row>
    <row r="13" spans="1:29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4"/>
  <sheetViews>
    <sheetView topLeftCell="KH1" workbookViewId="0">
      <selection activeCell="KV7" sqref="K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08">
      <c r="C2" s="1" t="s">
        <v>19</v>
      </c>
      <c r="D2" s="1" t="s">
        <v>7</v>
      </c>
      <c r="E2">
        <v>19.34</v>
      </c>
      <c r="F2">
        <f>E2*10000</f>
        <v>193400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-36442.359999999993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</row>
    <row r="7" spans="1:30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</row>
    <row r="8" spans="1:308">
      <c r="A8" s="8">
        <f>B8/F2</f>
        <v>-7.2618532447851478E-2</v>
      </c>
      <c r="B8" s="7">
        <f>SUM(D8:MI8)</f>
        <v>-14044.424175414477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</row>
    <row r="9" spans="1:30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</row>
    <row r="10" spans="1:308">
      <c r="DY10" s="1" t="s">
        <v>41</v>
      </c>
    </row>
    <row r="12" spans="1:308">
      <c r="C12" s="17" t="s">
        <v>26</v>
      </c>
      <c r="D12" s="17" t="s">
        <v>27</v>
      </c>
    </row>
    <row r="13" spans="1:308">
      <c r="C13" s="10">
        <v>600</v>
      </c>
      <c r="D13" s="10">
        <v>7.2480000000000002</v>
      </c>
    </row>
    <row r="14" spans="1:30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4"/>
  <sheetViews>
    <sheetView topLeftCell="KG1" workbookViewId="0">
      <selection activeCell="KV7" sqref="K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8">
      <c r="C2" s="1" t="s">
        <v>21</v>
      </c>
      <c r="D2" s="1" t="s">
        <v>7</v>
      </c>
      <c r="E2">
        <v>5.4</v>
      </c>
      <c r="F2">
        <f>E2*10000</f>
        <v>54000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-7593.2100000000009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</row>
    <row r="7" spans="1:30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</row>
    <row r="8" spans="1:308">
      <c r="A8" s="8">
        <f>B8/F2</f>
        <v>-2.7769591885587724E-2</v>
      </c>
      <c r="B8" s="7">
        <f>SUM(D8:MI8)</f>
        <v>-1499.5579618217371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</row>
    <row r="9" spans="1:30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</row>
    <row r="12" spans="1:308">
      <c r="C12" s="17" t="s">
        <v>26</v>
      </c>
      <c r="D12" s="17" t="s">
        <v>27</v>
      </c>
    </row>
    <row r="13" spans="1:308">
      <c r="C13" s="10">
        <v>300</v>
      </c>
      <c r="D13" s="10">
        <v>8.4870000000000001</v>
      </c>
    </row>
    <row r="14" spans="1:30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C13"/>
  <sheetViews>
    <sheetView topLeftCell="JN1" workbookViewId="0">
      <selection activeCell="KC7" sqref="K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89">
      <c r="C2" s="1" t="s">
        <v>58</v>
      </c>
      <c r="D2" s="1" t="s">
        <v>7</v>
      </c>
      <c r="E2">
        <v>7.83</v>
      </c>
      <c r="F2">
        <f>E2*10000</f>
        <v>78300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</row>
    <row r="6" spans="1:289">
      <c r="B6" s="15">
        <f>SUM(D6:MI6)</f>
        <v>-42339.850000000006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</row>
    <row r="7" spans="1:28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</row>
    <row r="8" spans="1:289">
      <c r="A8" s="8">
        <f>B8/F2</f>
        <v>-4.536009320815302E-2</v>
      </c>
      <c r="B8" s="7">
        <f>SUM(D8:MI8)</f>
        <v>-3551.6952981983814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</row>
    <row r="9" spans="1:28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</row>
    <row r="10" spans="1:289">
      <c r="GF10" t="s">
        <v>88</v>
      </c>
    </row>
    <row r="11" spans="1:289">
      <c r="GF11" t="s">
        <v>87</v>
      </c>
    </row>
    <row r="12" spans="1:289">
      <c r="C12" s="17" t="s">
        <v>26</v>
      </c>
      <c r="D12" s="17" t="s">
        <v>27</v>
      </c>
    </row>
    <row r="13" spans="1:28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13"/>
  <sheetViews>
    <sheetView topLeftCell="FY1" workbookViewId="0">
      <selection activeCell="GL7" sqref="G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4">
      <c r="C2" s="1" t="s">
        <v>80</v>
      </c>
      <c r="D2" s="1" t="s">
        <v>7</v>
      </c>
      <c r="E2">
        <v>6.54</v>
      </c>
      <c r="F2">
        <f>E2*10000</f>
        <v>65400</v>
      </c>
    </row>
    <row r="3" spans="1:194">
      <c r="C3" s="1" t="s">
        <v>1</v>
      </c>
    </row>
    <row r="4" spans="1:1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</row>
    <row r="5" spans="1:19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</row>
    <row r="6" spans="1:194">
      <c r="B6" s="15">
        <f>SUM(D6:MI6)</f>
        <v>-176604.76000000015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</row>
    <row r="7" spans="1:19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</row>
    <row r="8" spans="1:194">
      <c r="A8" s="8">
        <f>B8/F2</f>
        <v>-4.8699352336540616E-2</v>
      </c>
      <c r="B8" s="7">
        <f>SUM(D8:MI8)</f>
        <v>-3184.9376428097562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</row>
    <row r="9" spans="1:19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</row>
    <row r="12" spans="1:194">
      <c r="C12" s="17" t="s">
        <v>26</v>
      </c>
      <c r="D12" s="17" t="s">
        <v>27</v>
      </c>
    </row>
    <row r="13" spans="1:19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7"/>
  <sheetViews>
    <sheetView topLeftCell="KJ1" workbookViewId="0">
      <selection activeCell="KV7" sqref="K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8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-179773.77999999994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</row>
    <row r="7" spans="1:30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</row>
    <row r="8" spans="1:308">
      <c r="A8" s="8">
        <f>B8/F2</f>
        <v>-2.6648797156573986E-3</v>
      </c>
      <c r="B8" s="7">
        <f>SUM(D8:MI8)</f>
        <v>-25465.057586878971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</row>
    <row r="9" spans="1:30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</row>
    <row r="10" spans="1:308">
      <c r="B10" s="10">
        <f>B6/B8</f>
        <v>7.0596258966494343</v>
      </c>
      <c r="GS10" t="s">
        <v>85</v>
      </c>
      <c r="JK10" t="s">
        <v>94</v>
      </c>
    </row>
    <row r="12" spans="1:308">
      <c r="C12" s="17" t="s">
        <v>26</v>
      </c>
      <c r="D12" s="17" t="s">
        <v>27</v>
      </c>
    </row>
    <row r="13" spans="1:308">
      <c r="C13" s="10">
        <v>1000</v>
      </c>
      <c r="D13" s="10">
        <v>7.5910000000000002</v>
      </c>
    </row>
    <row r="14" spans="1:308">
      <c r="C14">
        <v>900</v>
      </c>
      <c r="D14">
        <v>5.9</v>
      </c>
    </row>
    <row r="15" spans="1:308">
      <c r="A15" s="1" t="s">
        <v>28</v>
      </c>
      <c r="B15" s="38">
        <v>11232</v>
      </c>
      <c r="C15">
        <v>1900</v>
      </c>
      <c r="D15">
        <v>6</v>
      </c>
    </row>
    <row r="16" spans="1:30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7"/>
  <sheetViews>
    <sheetView topLeftCell="KK1" workbookViewId="0">
      <selection activeCell="KV7" sqref="K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8">
      <c r="C2" s="1" t="s">
        <v>17</v>
      </c>
      <c r="D2" s="1" t="s">
        <v>7</v>
      </c>
      <c r="E2">
        <v>220.9</v>
      </c>
      <c r="F2">
        <f>E2*10000</f>
        <v>2209000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-28123.710000000108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</row>
    <row r="7" spans="1:30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</row>
    <row r="8" spans="1:308">
      <c r="A8" s="8">
        <f>B8/F2</f>
        <v>-2.6607555057316257E-3</v>
      </c>
      <c r="B8" s="7">
        <f>SUM(D8:MI8)</f>
        <v>-5877.6089121611612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</row>
    <row r="9" spans="1:30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</row>
    <row r="10" spans="1:308">
      <c r="B10" s="10">
        <f>B6/B8</f>
        <v>4.7848896413999737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08">
      <c r="AB11" s="1" t="s">
        <v>61</v>
      </c>
    </row>
    <row r="13" spans="1:308">
      <c r="C13" s="17" t="s">
        <v>26</v>
      </c>
      <c r="D13" s="17" t="s">
        <v>27</v>
      </c>
      <c r="E13" s="1" t="s">
        <v>28</v>
      </c>
    </row>
    <row r="14" spans="1:30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0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0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5"/>
  <sheetViews>
    <sheetView topLeftCell="JN1" workbookViewId="0">
      <selection activeCell="JY7" sqref="J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5">
      <c r="C2" s="1" t="s">
        <v>33</v>
      </c>
      <c r="D2" s="1" t="s">
        <v>7</v>
      </c>
      <c r="E2">
        <v>11.94</v>
      </c>
      <c r="F2">
        <f>E2*10000</f>
        <v>119400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</row>
    <row r="6" spans="1:285">
      <c r="B6" s="15">
        <f>SUM(D6:MI6)</f>
        <v>-54175.470000000023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</row>
    <row r="7" spans="1:28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</row>
    <row r="8" spans="1:285">
      <c r="A8" s="8">
        <f>B8/F2</f>
        <v>-0.12421270622222548</v>
      </c>
      <c r="B8" s="7">
        <f>SUM(D8:MI8)</f>
        <v>-14830.997122933722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</row>
    <row r="9" spans="1:28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</row>
    <row r="10" spans="1:285">
      <c r="B10">
        <f>B6/B8</f>
        <v>3.6528541911876227</v>
      </c>
      <c r="DF10" t="s">
        <v>82</v>
      </c>
    </row>
    <row r="12" spans="1:285">
      <c r="C12" s="17" t="s">
        <v>26</v>
      </c>
      <c r="D12" s="17" t="s">
        <v>27</v>
      </c>
    </row>
    <row r="13" spans="1:285">
      <c r="C13" s="10">
        <v>800</v>
      </c>
      <c r="D13" s="10">
        <v>14.318</v>
      </c>
    </row>
    <row r="14" spans="1:28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7"/>
  <sheetViews>
    <sheetView topLeftCell="KM1" workbookViewId="0">
      <selection activeCell="KV7" sqref="K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8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</row>
    <row r="6" spans="1:308">
      <c r="B6" s="15">
        <f>SUM(D6:MI6)</f>
        <v>-8390.8100000000777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</row>
    <row r="7" spans="1:30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</row>
    <row r="8" spans="1:308">
      <c r="A8" s="8">
        <f>B8/F2</f>
        <v>-1.2504518757169582E-3</v>
      </c>
      <c r="B8" s="7">
        <f>SUM(D8:MI8)</f>
        <v>-3695.3353831187551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</row>
    <row r="9" spans="1:30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</row>
    <row r="10" spans="1:308">
      <c r="B10">
        <f>B6/B8</f>
        <v>2.2706491103166067</v>
      </c>
      <c r="AJ10" t="s">
        <v>65</v>
      </c>
      <c r="HN10" t="s">
        <v>90</v>
      </c>
    </row>
    <row r="12" spans="1:308">
      <c r="C12" s="17" t="s">
        <v>26</v>
      </c>
      <c r="D12" s="17" t="s">
        <v>27</v>
      </c>
      <c r="E12" s="1" t="s">
        <v>30</v>
      </c>
    </row>
    <row r="13" spans="1:30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08">
      <c r="A14" s="1" t="s">
        <v>29</v>
      </c>
      <c r="B14" s="16">
        <v>43040</v>
      </c>
      <c r="C14">
        <v>1700</v>
      </c>
      <c r="D14">
        <v>8.23</v>
      </c>
    </row>
    <row r="15" spans="1:308">
      <c r="A15" s="1" t="s">
        <v>29</v>
      </c>
      <c r="B15" s="16">
        <v>43054</v>
      </c>
      <c r="C15">
        <v>2400</v>
      </c>
      <c r="D15">
        <v>8.34</v>
      </c>
    </row>
    <row r="16" spans="1:30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2018-11-12T14:18:34Z</dcterms:modified>
</cp:coreProperties>
</file>