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40" yWindow="160" windowWidth="25600" windowHeight="16060" tabRatio="996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20" l="1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<sst xmlns="http://schemas.openxmlformats.org/spreadsheetml/2006/main" count="258" uniqueCount="67">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</sst>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远大控股!$D$9:$BD$9</c:f>
              <c:numCache>
                <c:formatCode>[Red]0.00;[Green]\-0.00</c:formatCode>
                <c:ptCount val="5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182520"/>
        <c:axId val="-2069179608"/>
      </c:lineChart>
      <c:catAx>
        <c:axId val="-206918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179608"/>
        <c:crosses val="autoZero"/>
        <c:auto val="1"/>
        <c:lblAlgn val="ctr"/>
        <c:lblOffset val="100"/>
        <c:noMultiLvlLbl val="0"/>
      </c:catAx>
      <c:valAx>
        <c:axId val="-2069179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18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77960"/>
        <c:axId val="-2069674952"/>
      </c:lineChart>
      <c:catAx>
        <c:axId val="-206967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674952"/>
        <c:crosses val="autoZero"/>
        <c:auto val="1"/>
        <c:lblAlgn val="ctr"/>
        <c:lblOffset val="100"/>
        <c:noMultiLvlLbl val="0"/>
      </c:catAx>
      <c:valAx>
        <c:axId val="-206967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677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11688"/>
        <c:axId val="-2069009000"/>
      </c:lineChart>
      <c:catAx>
        <c:axId val="-206901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09000"/>
        <c:crosses val="autoZero"/>
        <c:auto val="1"/>
        <c:lblAlgn val="ctr"/>
        <c:lblOffset val="100"/>
        <c:noMultiLvlLbl val="0"/>
      </c:catAx>
      <c:valAx>
        <c:axId val="-206900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01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57167879065"/>
          <c:y val="0.0572687224669603"/>
          <c:w val="0.72972070124501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44824"/>
        <c:axId val="-2069442344"/>
      </c:lineChart>
      <c:catAx>
        <c:axId val="-206954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442344"/>
        <c:crosses val="autoZero"/>
        <c:auto val="1"/>
        <c:lblAlgn val="ctr"/>
        <c:lblOffset val="100"/>
        <c:noMultiLvlLbl val="0"/>
      </c:catAx>
      <c:valAx>
        <c:axId val="-206944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54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862936"/>
        <c:axId val="-2068859928"/>
      </c:lineChart>
      <c:catAx>
        <c:axId val="-206886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859928"/>
        <c:crosses val="autoZero"/>
        <c:auto val="1"/>
        <c:lblAlgn val="ctr"/>
        <c:lblOffset val="100"/>
        <c:noMultiLvlLbl val="0"/>
      </c:catAx>
      <c:valAx>
        <c:axId val="-2068859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862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736072"/>
        <c:axId val="-2069733064"/>
      </c:lineChart>
      <c:catAx>
        <c:axId val="-206973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733064"/>
        <c:crosses val="autoZero"/>
        <c:auto val="1"/>
        <c:lblAlgn val="ctr"/>
        <c:lblOffset val="100"/>
        <c:noMultiLvlLbl val="0"/>
      </c:catAx>
      <c:valAx>
        <c:axId val="-20697330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73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413000"/>
        <c:axId val="-2069409992"/>
      </c:lineChart>
      <c:catAx>
        <c:axId val="-206941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409992"/>
        <c:crosses val="autoZero"/>
        <c:auto val="1"/>
        <c:lblAlgn val="ctr"/>
        <c:lblOffset val="100"/>
        <c:noMultiLvlLbl val="0"/>
      </c:catAx>
      <c:valAx>
        <c:axId val="-206940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41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45896"/>
        <c:axId val="-2069842888"/>
      </c:lineChart>
      <c:catAx>
        <c:axId val="-206984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842888"/>
        <c:crosses val="autoZero"/>
        <c:auto val="1"/>
        <c:lblAlgn val="ctr"/>
        <c:lblOffset val="100"/>
        <c:noMultiLvlLbl val="0"/>
      </c:catAx>
      <c:valAx>
        <c:axId val="-20698428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84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51336"/>
        <c:axId val="-2068948328"/>
      </c:lineChart>
      <c:catAx>
        <c:axId val="-206895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948328"/>
        <c:crosses val="autoZero"/>
        <c:auto val="1"/>
        <c:lblAlgn val="ctr"/>
        <c:lblOffset val="100"/>
        <c:noMultiLvlLbl val="0"/>
      </c:catAx>
      <c:valAx>
        <c:axId val="-2068948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951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09896"/>
        <c:axId val="-2069132792"/>
      </c:lineChart>
      <c:catAx>
        <c:axId val="208920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132792"/>
        <c:crosses val="autoZero"/>
        <c:auto val="1"/>
        <c:lblAlgn val="ctr"/>
        <c:lblOffset val="100"/>
        <c:noMultiLvlLbl val="0"/>
      </c:catAx>
      <c:valAx>
        <c:axId val="-206913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20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13480"/>
        <c:axId val="-2069001848"/>
      </c:lineChart>
      <c:catAx>
        <c:axId val="-206901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01848"/>
        <c:crosses val="autoZero"/>
        <c:auto val="1"/>
        <c:lblAlgn val="ctr"/>
        <c:lblOffset val="100"/>
        <c:noMultiLvlLbl val="0"/>
      </c:catAx>
      <c:valAx>
        <c:axId val="-206900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01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041578819041"/>
          <c:y val="0.0528455284552845"/>
          <c:w val="0.75178850594495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远大控股!$D$7:$BD$7</c:f>
              <c:numCache>
                <c:formatCode>#,##0.00;[Red]#,##0.00</c:formatCode>
                <c:ptCount val="5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08952"/>
        <c:axId val="-2068920936"/>
      </c:lineChart>
      <c:catAx>
        <c:axId val="-206890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920936"/>
        <c:crosses val="autoZero"/>
        <c:auto val="1"/>
        <c:lblAlgn val="ctr"/>
        <c:lblOffset val="100"/>
        <c:noMultiLvlLbl val="0"/>
      </c:catAx>
      <c:valAx>
        <c:axId val="-206892093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90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31896"/>
        <c:axId val="-2069528888"/>
      </c:lineChart>
      <c:catAx>
        <c:axId val="-206953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28888"/>
        <c:crosses val="autoZero"/>
        <c:auto val="1"/>
        <c:lblAlgn val="ctr"/>
        <c:lblOffset val="100"/>
        <c:noMultiLvlLbl val="0"/>
      </c:catAx>
      <c:valAx>
        <c:axId val="-20695288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53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33976"/>
        <c:axId val="-2069030968"/>
      </c:lineChart>
      <c:catAx>
        <c:axId val="-206903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30968"/>
        <c:crosses val="autoZero"/>
        <c:auto val="1"/>
        <c:lblAlgn val="ctr"/>
        <c:lblOffset val="100"/>
        <c:noMultiLvlLbl val="0"/>
      </c:catAx>
      <c:valAx>
        <c:axId val="-2069030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033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18504"/>
        <c:axId val="-2069315496"/>
      </c:lineChart>
      <c:catAx>
        <c:axId val="-206931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315496"/>
        <c:crosses val="autoZero"/>
        <c:auto val="1"/>
        <c:lblAlgn val="ctr"/>
        <c:lblOffset val="100"/>
        <c:noMultiLvlLbl val="0"/>
      </c:catAx>
      <c:valAx>
        <c:axId val="-206931549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31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24152"/>
        <c:axId val="-2069521144"/>
      </c:lineChart>
      <c:catAx>
        <c:axId val="-206952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21144"/>
        <c:crosses val="autoZero"/>
        <c:auto val="1"/>
        <c:lblAlgn val="ctr"/>
        <c:lblOffset val="100"/>
        <c:noMultiLvlLbl val="0"/>
      </c:catAx>
      <c:valAx>
        <c:axId val="-206952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52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73880"/>
        <c:axId val="-2069478328"/>
      </c:lineChart>
      <c:catAx>
        <c:axId val="-206897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478328"/>
        <c:crosses val="autoZero"/>
        <c:auto val="1"/>
        <c:lblAlgn val="ctr"/>
        <c:lblOffset val="100"/>
        <c:noMultiLvlLbl val="0"/>
      </c:catAx>
      <c:valAx>
        <c:axId val="-20694783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973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80616"/>
        <c:axId val="-2069865672"/>
      </c:lineChart>
      <c:catAx>
        <c:axId val="-206958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865672"/>
        <c:crosses val="autoZero"/>
        <c:auto val="1"/>
        <c:lblAlgn val="ctr"/>
        <c:lblOffset val="100"/>
        <c:noMultiLvlLbl val="0"/>
      </c:catAx>
      <c:valAx>
        <c:axId val="-206986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580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701304"/>
        <c:axId val="-2069281528"/>
      </c:lineChart>
      <c:catAx>
        <c:axId val="-206970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281528"/>
        <c:crosses val="autoZero"/>
        <c:auto val="1"/>
        <c:lblAlgn val="ctr"/>
        <c:lblOffset val="100"/>
        <c:noMultiLvlLbl val="0"/>
      </c:catAx>
      <c:valAx>
        <c:axId val="-20692815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70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247352"/>
        <c:axId val="-2069244344"/>
      </c:lineChart>
      <c:catAx>
        <c:axId val="-206924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244344"/>
        <c:crosses val="autoZero"/>
        <c:auto val="1"/>
        <c:lblAlgn val="ctr"/>
        <c:lblOffset val="100"/>
        <c:noMultiLvlLbl val="0"/>
      </c:catAx>
      <c:valAx>
        <c:axId val="-206924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24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212280"/>
        <c:axId val="-2069209272"/>
      </c:lineChart>
      <c:catAx>
        <c:axId val="-206921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209272"/>
        <c:crosses val="autoZero"/>
        <c:auto val="1"/>
        <c:lblAlgn val="ctr"/>
        <c:lblOffset val="100"/>
        <c:noMultiLvlLbl val="0"/>
      </c:catAx>
      <c:valAx>
        <c:axId val="-206920927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212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19912"/>
        <c:axId val="-2069016904"/>
      </c:lineChart>
      <c:catAx>
        <c:axId val="-206901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16904"/>
        <c:crosses val="autoZero"/>
        <c:auto val="1"/>
        <c:lblAlgn val="ctr"/>
        <c:lblOffset val="100"/>
        <c:noMultiLvlLbl val="0"/>
      </c:catAx>
      <c:valAx>
        <c:axId val="-206901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01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98728"/>
        <c:axId val="2147280536"/>
      </c:lineChart>
      <c:catAx>
        <c:axId val="-209559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80536"/>
        <c:crosses val="autoZero"/>
        <c:auto val="1"/>
        <c:lblAlgn val="ctr"/>
        <c:lblOffset val="100"/>
        <c:noMultiLvlLbl val="0"/>
      </c:catAx>
      <c:valAx>
        <c:axId val="214728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5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899944"/>
        <c:axId val="2143137720"/>
      </c:lineChart>
      <c:catAx>
        <c:axId val="214289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137720"/>
        <c:crosses val="autoZero"/>
        <c:auto val="1"/>
        <c:lblAlgn val="ctr"/>
        <c:lblOffset val="100"/>
        <c:noMultiLvlLbl val="0"/>
      </c:catAx>
      <c:valAx>
        <c:axId val="21431377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89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537272"/>
        <c:axId val="2143098024"/>
      </c:lineChart>
      <c:catAx>
        <c:axId val="214253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098024"/>
        <c:crosses val="autoZero"/>
        <c:auto val="1"/>
        <c:lblAlgn val="ctr"/>
        <c:lblOffset val="100"/>
        <c:noMultiLvlLbl val="0"/>
      </c:catAx>
      <c:valAx>
        <c:axId val="2143098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53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802360"/>
        <c:axId val="2142588408"/>
      </c:lineChart>
      <c:catAx>
        <c:axId val="214280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588408"/>
        <c:crosses val="autoZero"/>
        <c:auto val="1"/>
        <c:lblAlgn val="ctr"/>
        <c:lblOffset val="100"/>
        <c:noMultiLvlLbl val="0"/>
      </c:catAx>
      <c:valAx>
        <c:axId val="21425884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80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32952"/>
        <c:axId val="2142570424"/>
      </c:lineChart>
      <c:catAx>
        <c:axId val="214293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570424"/>
        <c:crosses val="autoZero"/>
        <c:auto val="1"/>
        <c:lblAlgn val="ctr"/>
        <c:lblOffset val="100"/>
        <c:noMultiLvlLbl val="0"/>
      </c:catAx>
      <c:valAx>
        <c:axId val="214257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932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89912"/>
        <c:axId val="2142950776"/>
      </c:lineChart>
      <c:catAx>
        <c:axId val="214308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950776"/>
        <c:crosses val="autoZero"/>
        <c:auto val="1"/>
        <c:lblAlgn val="ctr"/>
        <c:lblOffset val="100"/>
        <c:noMultiLvlLbl val="0"/>
      </c:catAx>
      <c:valAx>
        <c:axId val="2142950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308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57768"/>
        <c:axId val="2142963496"/>
      </c:lineChart>
      <c:catAx>
        <c:axId val="214295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963496"/>
        <c:crosses val="autoZero"/>
        <c:auto val="1"/>
        <c:lblAlgn val="ctr"/>
        <c:lblOffset val="100"/>
        <c:noMultiLvlLbl val="0"/>
      </c:catAx>
      <c:valAx>
        <c:axId val="2142963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957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266728"/>
        <c:axId val="2143262072"/>
      </c:lineChart>
      <c:catAx>
        <c:axId val="214326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262072"/>
        <c:crosses val="autoZero"/>
        <c:auto val="1"/>
        <c:lblAlgn val="ctr"/>
        <c:lblOffset val="100"/>
        <c:noMultiLvlLbl val="0"/>
      </c:catAx>
      <c:valAx>
        <c:axId val="21432620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326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74120"/>
        <c:axId val="2143160984"/>
      </c:lineChart>
      <c:catAx>
        <c:axId val="214317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160984"/>
        <c:crosses val="autoZero"/>
        <c:auto val="1"/>
        <c:lblAlgn val="ctr"/>
        <c:lblOffset val="100"/>
        <c:noMultiLvlLbl val="0"/>
      </c:catAx>
      <c:valAx>
        <c:axId val="214316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174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58536"/>
        <c:axId val="2143035032"/>
      </c:lineChart>
      <c:catAx>
        <c:axId val="214305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035032"/>
        <c:crosses val="autoZero"/>
        <c:auto val="1"/>
        <c:lblAlgn val="ctr"/>
        <c:lblOffset val="100"/>
        <c:noMultiLvlLbl val="0"/>
      </c:catAx>
      <c:valAx>
        <c:axId val="214303503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305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14248"/>
        <c:axId val="-2096012840"/>
      </c:lineChart>
      <c:catAx>
        <c:axId val="-209601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12840"/>
        <c:crosses val="autoZero"/>
        <c:auto val="1"/>
        <c:lblAlgn val="ctr"/>
        <c:lblOffset val="100"/>
        <c:noMultiLvlLbl val="0"/>
      </c:catAx>
      <c:valAx>
        <c:axId val="-209601284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01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21432"/>
        <c:axId val="-2095514632"/>
      </c:lineChart>
      <c:catAx>
        <c:axId val="-209552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14632"/>
        <c:crosses val="autoZero"/>
        <c:auto val="1"/>
        <c:lblAlgn val="ctr"/>
        <c:lblOffset val="100"/>
        <c:noMultiLvlLbl val="0"/>
      </c:catAx>
      <c:valAx>
        <c:axId val="-2095514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52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04376"/>
        <c:axId val="-2069786440"/>
      </c:lineChart>
      <c:catAx>
        <c:axId val="-206960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786440"/>
        <c:crosses val="autoZero"/>
        <c:auto val="1"/>
        <c:lblAlgn val="ctr"/>
        <c:lblOffset val="100"/>
        <c:noMultiLvlLbl val="0"/>
      </c:catAx>
      <c:valAx>
        <c:axId val="-206978644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604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41464"/>
        <c:axId val="-2069306264"/>
      </c:lineChart>
      <c:catAx>
        <c:axId val="-206964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306264"/>
        <c:crosses val="autoZero"/>
        <c:auto val="1"/>
        <c:lblAlgn val="ctr"/>
        <c:lblOffset val="100"/>
        <c:noMultiLvlLbl val="0"/>
      </c:catAx>
      <c:valAx>
        <c:axId val="-2069306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641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715624"/>
        <c:axId val="-2069712616"/>
      </c:lineChart>
      <c:catAx>
        <c:axId val="-206971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712616"/>
        <c:crosses val="autoZero"/>
        <c:auto val="1"/>
        <c:lblAlgn val="ctr"/>
        <c:lblOffset val="100"/>
        <c:noMultiLvlLbl val="0"/>
      </c:catAx>
      <c:valAx>
        <c:axId val="-20697126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71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466792"/>
        <c:axId val="-2069621720"/>
      </c:lineChart>
      <c:catAx>
        <c:axId val="-206946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621720"/>
        <c:crosses val="autoZero"/>
        <c:auto val="1"/>
        <c:lblAlgn val="ctr"/>
        <c:lblOffset val="100"/>
        <c:noMultiLvlLbl val="0"/>
      </c:catAx>
      <c:valAx>
        <c:axId val="-206962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46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14</xdr:col>
      <xdr:colOff>228600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14</xdr:col>
      <xdr:colOff>228600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L13"/>
  <sheetViews>
    <sheetView tabSelected="1" topLeftCell="A11" workbookViewId="0">
      <selection activeCell="AL8" sqref="AL8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38">
      <c r="C2" s="1" t="s">
        <v>11</v>
      </c>
      <c r="D2" s="1" t="s">
        <v>7</v>
      </c>
      <c r="E2">
        <v>4.05</v>
      </c>
      <c r="F2">
        <f>E2*10000</f>
        <v>40500</v>
      </c>
    </row>
    <row r="3" spans="1:38">
      <c r="C3" s="1" t="s">
        <v>1</v>
      </c>
    </row>
    <row r="4" spans="1:3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</row>
    <row r="5" spans="1: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</row>
    <row r="6" spans="1:38" s="27" customFormat="1">
      <c r="B6" s="28">
        <f>SUM(D6:MI6)</f>
        <v>7789.7100000000037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</row>
    <row r="7" spans="1:3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</row>
    <row r="8" spans="1:38">
      <c r="A8" s="8">
        <f>B8/F2</f>
        <v>1.0180339680994993E-2</v>
      </c>
      <c r="B8" s="7">
        <f>SUM(D8:MI8)</f>
        <v>412.3037570802972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" si="15">AL6/AL7</f>
        <v>-86.796363636363637</v>
      </c>
    </row>
    <row r="9" spans="1:38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</row>
    <row r="12" spans="1:38">
      <c r="C12" s="17" t="s">
        <v>27</v>
      </c>
      <c r="D12" s="17" t="s">
        <v>28</v>
      </c>
    </row>
    <row r="13" spans="1:38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5"/>
  <sheetViews>
    <sheetView topLeftCell="A13" workbookViewId="0">
      <selection activeCell="AL7" sqref="AL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8">
      <c r="C2" s="1" t="s">
        <v>14</v>
      </c>
      <c r="D2" s="1" t="s">
        <v>7</v>
      </c>
      <c r="E2">
        <v>19.88</v>
      </c>
      <c r="F2">
        <f>E2*10000</f>
        <v>198800</v>
      </c>
    </row>
    <row r="3" spans="1:38">
      <c r="C3" s="1" t="s">
        <v>1</v>
      </c>
    </row>
    <row r="4" spans="1: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</row>
    <row r="5" spans="1: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</row>
    <row r="6" spans="1:38">
      <c r="B6" s="15">
        <f>SUM(D6:MI6)</f>
        <v>-497.7000000000005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</row>
    <row r="7" spans="1:3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</row>
    <row r="8" spans="1:38">
      <c r="A8" s="8">
        <f>B8/F2</f>
        <v>-4.8343999488991167E-4</v>
      </c>
      <c r="B8" s="7">
        <f>SUM(D8:MI8)</f>
        <v>-96.107870984114442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" si="15">AL6/AL7</f>
        <v>-227.71709233791748</v>
      </c>
    </row>
    <row r="9" spans="1:38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</row>
    <row r="10" spans="1:38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38">
      <c r="C13" s="17" t="s">
        <v>27</v>
      </c>
      <c r="D13" s="17" t="s">
        <v>28</v>
      </c>
      <c r="E13" s="1" t="s">
        <v>36</v>
      </c>
    </row>
    <row r="14" spans="1:38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38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5"/>
  <sheetViews>
    <sheetView topLeftCell="A15" workbookViewId="0">
      <selection activeCell="AL7" sqref="A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8">
      <c r="C2" s="1" t="s">
        <v>17</v>
      </c>
      <c r="D2" s="1" t="s">
        <v>7</v>
      </c>
      <c r="E2">
        <v>220.9</v>
      </c>
      <c r="F2">
        <f>E2*10000</f>
        <v>2209000</v>
      </c>
    </row>
    <row r="3" spans="1:38">
      <c r="C3" s="1" t="s">
        <v>1</v>
      </c>
    </row>
    <row r="4" spans="1: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</row>
    <row r="5" spans="1: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</row>
    <row r="6" spans="1:38">
      <c r="B6" s="15">
        <f>SUM(D6:MI6)</f>
        <v>-37635.309999999976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</row>
    <row r="7" spans="1:3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</row>
    <row r="8" spans="1:38">
      <c r="A8" s="8">
        <f>B8/F2</f>
        <v>-2.6462055197776818E-3</v>
      </c>
      <c r="B8" s="7">
        <f>SUM(D8:MI8)</f>
        <v>-5845.4679931888995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" si="15">AL6/AL7</f>
        <v>7.945504087193461</v>
      </c>
    </row>
    <row r="9" spans="1:38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</row>
    <row r="10" spans="1:38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38">
      <c r="AB11" s="1" t="s">
        <v>62</v>
      </c>
    </row>
    <row r="13" spans="1:38">
      <c r="C13" s="17" t="s">
        <v>27</v>
      </c>
      <c r="D13" s="17" t="s">
        <v>28</v>
      </c>
      <c r="E13" s="1" t="s">
        <v>29</v>
      </c>
    </row>
    <row r="14" spans="1:38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38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4"/>
  <sheetViews>
    <sheetView topLeftCell="B13" workbookViewId="0">
      <selection activeCell="AL7" sqref="AL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8">
      <c r="C2" s="1" t="s">
        <v>10</v>
      </c>
      <c r="D2" s="1" t="s">
        <v>7</v>
      </c>
      <c r="E2">
        <v>955.58</v>
      </c>
      <c r="F2">
        <f>E2*10000</f>
        <v>9555800</v>
      </c>
    </row>
    <row r="3" spans="1:38">
      <c r="C3" s="1" t="s">
        <v>1</v>
      </c>
    </row>
    <row r="4" spans="1: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</row>
    <row r="5" spans="1: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</row>
    <row r="6" spans="1:38">
      <c r="B6" s="15">
        <f>SUM(D6:MI6)</f>
        <v>15555.000000000005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</row>
    <row r="7" spans="1:3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</row>
    <row r="8" spans="1:38">
      <c r="A8" s="8">
        <f>B8/F2</f>
        <v>2.7389996268989826E-4</v>
      </c>
      <c r="B8" s="7">
        <f>SUM(D8:MI8)</f>
        <v>2617.3332634721296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" si="15">AL6/AL7</f>
        <v>453.08135593220334</v>
      </c>
    </row>
    <row r="9" spans="1:38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</row>
    <row r="12" spans="1:38">
      <c r="C12" s="17" t="s">
        <v>27</v>
      </c>
      <c r="D12" s="17" t="s">
        <v>28</v>
      </c>
    </row>
    <row r="13" spans="1:38">
      <c r="C13" s="10">
        <v>1000</v>
      </c>
      <c r="D13" s="10">
        <v>7.5910000000000002</v>
      </c>
    </row>
    <row r="14" spans="1:38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3"/>
  <sheetViews>
    <sheetView topLeftCell="D7" workbookViewId="0">
      <selection activeCell="AL7" sqref="AL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8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38">
      <c r="C3" s="1" t="s">
        <v>1</v>
      </c>
    </row>
    <row r="4" spans="1: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</row>
    <row r="5" spans="1: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</row>
    <row r="6" spans="1:38">
      <c r="B6" s="15">
        <f>SUM(D6:MI6)</f>
        <v>-382.43999999999482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</row>
    <row r="7" spans="1:3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</row>
    <row r="8" spans="1:38">
      <c r="A8" s="8">
        <f>B8/F2</f>
        <v>-2.8902369418509278E-4</v>
      </c>
      <c r="B8" s="7">
        <f>SUM(D8:MI8)</f>
        <v>-469.34557698717208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" si="15">AL6/AL7</f>
        <v>228.2578125</v>
      </c>
    </row>
    <row r="9" spans="1:38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</row>
    <row r="10" spans="1:38">
      <c r="U10" s="1" t="s">
        <v>52</v>
      </c>
      <c r="V10" s="1" t="s">
        <v>42</v>
      </c>
    </row>
    <row r="12" spans="1:38">
      <c r="C12" s="1" t="s">
        <v>27</v>
      </c>
      <c r="D12" s="1" t="s">
        <v>28</v>
      </c>
    </row>
    <row r="13" spans="1:38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3"/>
  <sheetViews>
    <sheetView topLeftCell="A2" workbookViewId="0">
      <selection activeCell="AL7" sqref="AL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38">
      <c r="C2" s="1" t="s">
        <v>13</v>
      </c>
      <c r="D2" s="1" t="s">
        <v>7</v>
      </c>
      <c r="E2">
        <v>6.98</v>
      </c>
      <c r="F2">
        <f>E2*10000</f>
        <v>69800</v>
      </c>
    </row>
    <row r="3" spans="1:38">
      <c r="C3" s="1" t="s">
        <v>1</v>
      </c>
    </row>
    <row r="4" spans="1: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</row>
    <row r="5" spans="1: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</row>
    <row r="6" spans="1:38">
      <c r="B6" s="15">
        <f>SUM(D6:MI6)</f>
        <v>-44478.35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</row>
    <row r="7" spans="1:3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</row>
    <row r="8" spans="1:38">
      <c r="A8" s="8">
        <f>B8/F2</f>
        <v>-5.4372625083067519E-2</v>
      </c>
      <c r="B8" s="7">
        <f>SUM(D8:MI8)</f>
        <v>-3795.2092307981129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" si="15">AL6/AL7</f>
        <v>31.302608695652175</v>
      </c>
    </row>
    <row r="9" spans="1:38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</row>
    <row r="12" spans="1:38">
      <c r="C12" s="1" t="s">
        <v>27</v>
      </c>
      <c r="D12" s="1" t="s">
        <v>28</v>
      </c>
    </row>
    <row r="13" spans="1:38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3"/>
  <sheetViews>
    <sheetView topLeftCell="A10" workbookViewId="0">
      <selection activeCell="AL7" sqref="AL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8">
      <c r="C2" s="1" t="s">
        <v>19</v>
      </c>
      <c r="D2" s="1" t="s">
        <v>7</v>
      </c>
      <c r="E2">
        <v>18.72</v>
      </c>
      <c r="F2">
        <f>E2*10000</f>
        <v>187200</v>
      </c>
    </row>
    <row r="3" spans="1:38">
      <c r="C3" s="1" t="s">
        <v>1</v>
      </c>
    </row>
    <row r="4" spans="1: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</row>
    <row r="5" spans="1: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</row>
    <row r="6" spans="1:38">
      <c r="B6" s="15">
        <f>SUM(D6:MI6)</f>
        <v>-5663.65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</row>
    <row r="7" spans="1:3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</row>
    <row r="8" spans="1:38">
      <c r="A8" s="8">
        <f>B8/F2</f>
        <v>-9.9236347288089635E-3</v>
      </c>
      <c r="B8" s="7">
        <f>SUM(D8:MI8)</f>
        <v>-1857.7044212330379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" si="15">AL6/AL7</f>
        <v>-104.68608414239483</v>
      </c>
    </row>
    <row r="9" spans="1:38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</row>
    <row r="12" spans="1:38">
      <c r="C12" s="17" t="s">
        <v>27</v>
      </c>
      <c r="D12" s="17" t="s">
        <v>28</v>
      </c>
    </row>
    <row r="13" spans="1:38">
      <c r="C13" s="10">
        <v>600</v>
      </c>
      <c r="D13" s="10">
        <v>7.2480000000000002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3"/>
  <sheetViews>
    <sheetView topLeftCell="A10" workbookViewId="0">
      <selection activeCell="AL7" sqref="AL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8">
      <c r="C2" s="1" t="s">
        <v>21</v>
      </c>
      <c r="D2" s="1" t="s">
        <v>7</v>
      </c>
      <c r="E2">
        <v>5.4</v>
      </c>
      <c r="F2">
        <f>E2*10000</f>
        <v>54000</v>
      </c>
    </row>
    <row r="3" spans="1:38">
      <c r="C3" s="1" t="s">
        <v>1</v>
      </c>
    </row>
    <row r="4" spans="1: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</row>
    <row r="5" spans="1: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</row>
    <row r="6" spans="1:38">
      <c r="B6" s="15">
        <f>SUM(D6:MI6)</f>
        <v>-3079.89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</row>
    <row r="7" spans="1:3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</row>
    <row r="8" spans="1:38">
      <c r="A8" s="8">
        <f>B8/F2</f>
        <v>-9.3088486069155766E-3</v>
      </c>
      <c r="B8" s="7">
        <f>SUM(D8:MI8)</f>
        <v>-502.67782477344116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" si="15">AL6/AL7</f>
        <v>-4.7538461538461538</v>
      </c>
    </row>
    <row r="9" spans="1:38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</row>
    <row r="12" spans="1:38">
      <c r="C12" s="17" t="s">
        <v>27</v>
      </c>
      <c r="D12" s="17" t="s">
        <v>28</v>
      </c>
    </row>
    <row r="13" spans="1:38">
      <c r="C13" s="10">
        <v>300</v>
      </c>
      <c r="D13" s="10">
        <v>8.4870000000000001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10" workbookViewId="0">
      <selection activeCell="Y7" sqref="Y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1">
      <c r="C2" s="1" t="s">
        <v>34</v>
      </c>
      <c r="D2" s="1" t="s">
        <v>7</v>
      </c>
      <c r="E2">
        <v>11.74</v>
      </c>
      <c r="F2">
        <f>E2*10000</f>
        <v>117400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</row>
    <row r="6" spans="1:31">
      <c r="B6" s="15">
        <f>SUM(D6:MI6)</f>
        <v>-2563.46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</row>
    <row r="7" spans="1:3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</row>
    <row r="8" spans="1:31">
      <c r="A8" s="8">
        <f>B8/F2</f>
        <v>-4.0811993857711093E-3</v>
      </c>
      <c r="B8" s="7">
        <f>SUM(D8:MI8)</f>
        <v>-479.13280788952824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" si="9">Y6/Y7</f>
        <v>-18.016949152542374</v>
      </c>
    </row>
    <row r="9" spans="1:3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</row>
    <row r="12" spans="1:31">
      <c r="C12" s="17" t="s">
        <v>27</v>
      </c>
      <c r="D12" s="17" t="s">
        <v>28</v>
      </c>
    </row>
    <row r="13" spans="1:31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C2" zoomScale="125" zoomScaleNormal="125" zoomScalePageLayoutView="125" workbookViewId="0">
      <selection activeCell="D4" sqref="D4:AE4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E13"/>
  <sheetViews>
    <sheetView topLeftCell="A17" workbookViewId="0">
      <selection activeCell="X7" sqref="X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1">
      <c r="C2" s="1" t="s">
        <v>54</v>
      </c>
      <c r="D2" s="1" t="s">
        <v>7</v>
      </c>
      <c r="E2">
        <v>12.56</v>
      </c>
      <c r="F2">
        <f>E2*10000</f>
        <v>125600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</row>
    <row r="6" spans="1:31">
      <c r="B6" s="15">
        <f>SUM(D6:MI6)</f>
        <v>154637.29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</row>
    <row r="7" spans="1:3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</row>
    <row r="8" spans="1:31">
      <c r="A8" s="8">
        <f>B8/F2</f>
        <v>2.4296968211392177E-3</v>
      </c>
      <c r="B8" s="7">
        <f>SUM(D8:MI8)</f>
        <v>305.16992073508573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" si="8">X6/X7</f>
        <v>19.755525980789262</v>
      </c>
    </row>
    <row r="9" spans="1:3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</row>
    <row r="12" spans="1:31">
      <c r="C12" s="17" t="s">
        <v>27</v>
      </c>
      <c r="D12" s="17" t="s">
        <v>28</v>
      </c>
    </row>
    <row r="13" spans="1:31">
      <c r="C13" s="10">
        <v>0</v>
      </c>
      <c r="D13" s="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L15"/>
  <sheetViews>
    <sheetView topLeftCell="A3" workbookViewId="0">
      <selection activeCell="AL7" sqref="AL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8">
      <c r="C2" s="1" t="s">
        <v>20</v>
      </c>
      <c r="D2" s="1" t="s">
        <v>7</v>
      </c>
      <c r="E2">
        <v>16.73</v>
      </c>
      <c r="F2">
        <f>E2*10000</f>
        <v>167300</v>
      </c>
    </row>
    <row r="3" spans="1:38">
      <c r="C3" s="1" t="s">
        <v>1</v>
      </c>
    </row>
    <row r="4" spans="1: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</row>
    <row r="5" spans="1: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</row>
    <row r="6" spans="1:38">
      <c r="B6" s="15">
        <f>SUM(D6:MI6)</f>
        <v>19212.129999999994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</row>
    <row r="7" spans="1:3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</row>
    <row r="8" spans="1:38">
      <c r="A8" s="8">
        <f>B8/F2</f>
        <v>2.4371393165491213E-2</v>
      </c>
      <c r="B8" s="7">
        <f>SUM(D8:MI8)</f>
        <v>4077.3340765866801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" si="15">AL6/AL7</f>
        <v>58.726530612244893</v>
      </c>
    </row>
    <row r="9" spans="1:38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</row>
    <row r="12" spans="1:38">
      <c r="C12" s="17" t="s">
        <v>27</v>
      </c>
      <c r="D12" s="17" t="s">
        <v>28</v>
      </c>
    </row>
    <row r="13" spans="1:38">
      <c r="C13" s="10">
        <v>400</v>
      </c>
      <c r="D13" s="10">
        <v>8.4030000000000005</v>
      </c>
    </row>
    <row r="14" spans="1:38">
      <c r="A14" s="1" t="s">
        <v>30</v>
      </c>
      <c r="B14" s="23">
        <v>42991</v>
      </c>
      <c r="C14">
        <v>2000</v>
      </c>
      <c r="D14">
        <v>4.75</v>
      </c>
    </row>
    <row r="15" spans="1:38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11" workbookViewId="0">
      <selection activeCell="B60" sqref="B60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</row>
    <row r="6" spans="1:31">
      <c r="B6" s="15">
        <f>SUM(D6:MI6)</f>
        <v>15077.700000000003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</row>
    <row r="8" spans="1:31">
      <c r="A8" s="8">
        <f>B8/F2</f>
        <v>2.154164594124661E-2</v>
      </c>
      <c r="B8" s="7">
        <f>SUM(D8:MI8)</f>
        <v>710.87431606113819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" si="6">S6/S7</f>
        <v>130.5635944700461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L14"/>
  <sheetViews>
    <sheetView topLeftCell="D7" workbookViewId="0">
      <selection activeCell="AL7" sqref="AL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3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38">
      <c r="C3" s="1" t="s">
        <v>1</v>
      </c>
    </row>
    <row r="4" spans="1: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</row>
    <row r="5" spans="1:3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</row>
    <row r="6" spans="1:38">
      <c r="B6" s="15">
        <f>SUM(D6:MI6)</f>
        <v>38279.550000000003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</row>
    <row r="7" spans="1:3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</row>
    <row r="8" spans="1:38">
      <c r="A8" s="8">
        <f>B8/F2</f>
        <v>3.7197662178987734E-2</v>
      </c>
      <c r="B8" s="7">
        <f>SUM(D8:MI8)</f>
        <v>2131.4260428559974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</row>
    <row r="9" spans="1:38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</row>
    <row r="12" spans="1:38">
      <c r="C12" s="1" t="s">
        <v>27</v>
      </c>
      <c r="D12" s="1" t="s">
        <v>28</v>
      </c>
      <c r="E12" s="1" t="s">
        <v>29</v>
      </c>
    </row>
    <row r="13" spans="1:38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38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L13"/>
  <sheetViews>
    <sheetView topLeftCell="A12" workbookViewId="0">
      <selection activeCell="AL7" sqref="AL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8">
      <c r="C2" s="1" t="s">
        <v>18</v>
      </c>
      <c r="D2" s="1" t="s">
        <v>7</v>
      </c>
      <c r="E2">
        <v>295.52</v>
      </c>
      <c r="F2">
        <f>E2*10000</f>
        <v>2955200</v>
      </c>
    </row>
    <row r="3" spans="1:38">
      <c r="C3" s="1" t="s">
        <v>1</v>
      </c>
    </row>
    <row r="4" spans="1: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</row>
    <row r="5" spans="1: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</row>
    <row r="6" spans="1:38">
      <c r="B6" s="15">
        <f>SUM(D6:MI6)</f>
        <v>-56660.179999999993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</row>
    <row r="7" spans="1:3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</row>
    <row r="8" spans="1:38">
      <c r="A8" s="8">
        <f>B8/F2</f>
        <v>-2.3357900274131355E-3</v>
      </c>
      <c r="B8" s="7">
        <f>SUM(D8:MI8)</f>
        <v>-6902.7266890112978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" si="15">AL6/AL7</f>
        <v>-72.022528160200253</v>
      </c>
    </row>
    <row r="9" spans="1:38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</row>
    <row r="10" spans="1:38">
      <c r="AJ10" t="s">
        <v>66</v>
      </c>
    </row>
    <row r="12" spans="1:38">
      <c r="C12" s="17" t="s">
        <v>27</v>
      </c>
      <c r="D12" s="17" t="s">
        <v>28</v>
      </c>
      <c r="E12" s="1" t="s">
        <v>31</v>
      </c>
    </row>
    <row r="13" spans="1:38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L14"/>
  <sheetViews>
    <sheetView topLeftCell="A11" workbookViewId="0">
      <selection activeCell="AI5" sqref="AI5:AL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8">
      <c r="C2" s="1" t="s">
        <v>8</v>
      </c>
      <c r="D2" s="1" t="s">
        <v>7</v>
      </c>
      <c r="E2">
        <v>220.39</v>
      </c>
      <c r="F2">
        <f>E2*10000</f>
        <v>2203900</v>
      </c>
    </row>
    <row r="3" spans="1:38">
      <c r="C3" s="1" t="s">
        <v>1</v>
      </c>
    </row>
    <row r="4" spans="1: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</row>
    <row r="5" spans="1: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</row>
    <row r="6" spans="1:38">
      <c r="B6" s="15">
        <f>SUM(D6:MI6)</f>
        <v>-47557.609999999993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</row>
    <row r="7" spans="1:3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</row>
    <row r="8" spans="1:38">
      <c r="A8" s="8">
        <f>B8/F2</f>
        <v>-7.9259364443470728E-3</v>
      </c>
      <c r="B8" s="7">
        <f>SUM(D8:MI8)</f>
        <v>-17467.971329696513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" si="15">AL6/AL7</f>
        <v>684.74814814814806</v>
      </c>
    </row>
    <row r="9" spans="1:38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</row>
    <row r="10" spans="1:38">
      <c r="T10" s="22" t="s">
        <v>50</v>
      </c>
    </row>
    <row r="13" spans="1:38">
      <c r="C13" s="1" t="s">
        <v>27</v>
      </c>
      <c r="D13" s="1" t="s">
        <v>28</v>
      </c>
      <c r="E13" s="1" t="s">
        <v>48</v>
      </c>
    </row>
    <row r="14" spans="1:38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L15"/>
  <sheetViews>
    <sheetView topLeftCell="A11" workbookViewId="0">
      <selection activeCell="AL7" sqref="A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8">
      <c r="C2" s="1" t="s">
        <v>9</v>
      </c>
      <c r="D2" s="1" t="s">
        <v>7</v>
      </c>
      <c r="E2">
        <v>9.6</v>
      </c>
      <c r="F2">
        <f>E2*10000</f>
        <v>96000</v>
      </c>
    </row>
    <row r="3" spans="1:38">
      <c r="C3" s="1" t="s">
        <v>1</v>
      </c>
    </row>
    <row r="4" spans="1: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</row>
    <row r="5" spans="1: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</row>
    <row r="6" spans="1:38">
      <c r="B6" s="15">
        <f>SUM(D6:MI6)</f>
        <v>11627.63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</row>
    <row r="7" spans="1:3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</row>
    <row r="8" spans="1:38">
      <c r="A8" s="8">
        <f>B8/F2</f>
        <v>1.6355199474004885E-2</v>
      </c>
      <c r="B8" s="7">
        <f>SUM(D8:MI8)</f>
        <v>1570.0991495044691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" si="15">AL6/AL7</f>
        <v>-62.672413793103445</v>
      </c>
    </row>
    <row r="9" spans="1:38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</row>
    <row r="12" spans="1:38">
      <c r="C12" s="1" t="s">
        <v>27</v>
      </c>
      <c r="D12" s="1" t="s">
        <v>28</v>
      </c>
      <c r="E12" s="1" t="s">
        <v>31</v>
      </c>
    </row>
    <row r="13" spans="1:38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38">
      <c r="C14" s="12"/>
      <c r="D14" s="13"/>
      <c r="E14" s="13"/>
    </row>
    <row r="15" spans="1:3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L17"/>
  <sheetViews>
    <sheetView topLeftCell="A12" workbookViewId="0">
      <selection activeCell="AL7" sqref="AL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8">
      <c r="C2" s="1" t="s">
        <v>12</v>
      </c>
      <c r="D2" s="1" t="s">
        <v>7</v>
      </c>
      <c r="E2">
        <v>9.36</v>
      </c>
      <c r="F2">
        <f>E2*10000</f>
        <v>93600</v>
      </c>
    </row>
    <row r="3" spans="1:38">
      <c r="C3" s="1" t="s">
        <v>1</v>
      </c>
    </row>
    <row r="4" spans="1: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</row>
    <row r="5" spans="1: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</row>
    <row r="6" spans="1:38">
      <c r="B6" s="15">
        <f>SUM(D6:MI6)</f>
        <v>5433.39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</row>
    <row r="7" spans="1:3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</row>
    <row r="8" spans="1:38">
      <c r="A8" s="8">
        <f>B8/F2</f>
        <v>5.1512464290223688E-3</v>
      </c>
      <c r="B8" s="7">
        <f>SUM(D8:MI8)</f>
        <v>482.15666575649374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" si="15">AL6/AL7</f>
        <v>266.68949343339585</v>
      </c>
    </row>
    <row r="9" spans="1:38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</row>
    <row r="16" spans="1:38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AL15"/>
  <sheetViews>
    <sheetView topLeftCell="A14" workbookViewId="0">
      <selection activeCell="AL7" sqref="AL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8">
      <c r="C2" s="1" t="s">
        <v>15</v>
      </c>
      <c r="D2" s="1" t="s">
        <v>7</v>
      </c>
      <c r="E2">
        <v>3.89</v>
      </c>
      <c r="F2">
        <f>E2*10000</f>
        <v>38900</v>
      </c>
    </row>
    <row r="3" spans="1:38">
      <c r="C3" s="1" t="s">
        <v>1</v>
      </c>
    </row>
    <row r="4" spans="1: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</row>
    <row r="5" spans="1: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</row>
    <row r="6" spans="1:38">
      <c r="B6" s="15">
        <f>SUM(D6:MI6)</f>
        <v>-1471.7200000000003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</row>
    <row r="7" spans="1:3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</row>
    <row r="8" spans="1:38">
      <c r="A8" s="8">
        <f>B8/F2</f>
        <v>-4.7809495023566463E-3</v>
      </c>
      <c r="B8" s="7">
        <f>SUM(D8:MI8)</f>
        <v>-185.97893564167356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" si="15">AL6/AL7</f>
        <v>-10.876376988984088</v>
      </c>
    </row>
    <row r="9" spans="1:38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</row>
    <row r="14" spans="1:38">
      <c r="C14" s="1" t="s">
        <v>27</v>
      </c>
      <c r="D14" s="17" t="s">
        <v>28</v>
      </c>
      <c r="E14" s="1" t="s">
        <v>31</v>
      </c>
    </row>
    <row r="15" spans="1:38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7"/>
  <sheetViews>
    <sheetView topLeftCell="E13" workbookViewId="0">
      <selection activeCell="AL7" sqref="AL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8">
      <c r="C3" s="1" t="s">
        <v>1</v>
      </c>
    </row>
    <row r="4" spans="1: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</row>
    <row r="5" spans="1: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</row>
    <row r="6" spans="1:38">
      <c r="B6" s="15">
        <f>SUM(D6:MI6)</f>
        <v>-34365.670000000006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</row>
    <row r="7" spans="1:3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</row>
    <row r="8" spans="1:38">
      <c r="A8" s="8">
        <f>B8/F2</f>
        <v>-1.0870279358106265E-2</v>
      </c>
      <c r="B8" s="7">
        <f>SUM(D8:MI8)</f>
        <v>-8622.3055868498886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" si="15">AL6/AL7</f>
        <v>-46.173228346456689</v>
      </c>
    </row>
    <row r="9" spans="1:38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</row>
    <row r="14" spans="1:38">
      <c r="C14" s="1" t="s">
        <v>27</v>
      </c>
      <c r="D14" s="1" t="s">
        <v>28</v>
      </c>
      <c r="E14" s="1" t="s">
        <v>31</v>
      </c>
    </row>
    <row r="15" spans="1:38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38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2017-09-28T14:20:48Z</dcterms:modified>
</cp:coreProperties>
</file>