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0920" yWindow="1100" windowWidth="28800" windowHeight="1606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F8" i="20" l="1"/>
  <c r="IF9" i="20"/>
  <c r="IY8" i="16"/>
  <c r="IY9" i="16"/>
  <c r="IY8" i="14"/>
  <c r="IY9" i="14"/>
  <c r="GH8" i="8"/>
  <c r="GH9" i="8"/>
  <c r="IY8" i="11"/>
  <c r="IY9" i="11"/>
  <c r="IX8" i="9"/>
  <c r="IX9" i="9"/>
  <c r="IY8" i="2"/>
  <c r="IY9" i="2"/>
  <c r="IA8" i="10"/>
  <c r="IA9" i="10"/>
  <c r="IY8" i="4"/>
  <c r="IY9" i="4"/>
  <c r="IP8" i="3"/>
  <c r="IP9" i="3"/>
  <c r="IY8" i="6"/>
  <c r="IY9" i="6"/>
  <c r="IY8" i="7"/>
  <c r="IY9" i="7"/>
  <c r="IY8" i="15"/>
  <c r="IY9" i="15"/>
  <c r="IY8" i="13"/>
  <c r="IY9" i="13"/>
  <c r="IB8" i="18"/>
  <c r="IB9" i="18"/>
  <c r="IY8" i="12"/>
  <c r="IY9" i="12"/>
  <c r="IY8" i="5"/>
  <c r="IY9" i="5"/>
  <c r="EO8" i="23"/>
  <c r="EO9" i="23"/>
  <c r="EO8" i="22"/>
  <c r="EO9" i="22"/>
  <c r="IK8" i="19"/>
  <c r="IK9" i="19"/>
  <c r="HO8" i="21"/>
  <c r="HO9" i="21"/>
  <c r="IE8" i="20"/>
  <c r="IE9" i="20"/>
  <c r="IX8" i="16"/>
  <c r="IX9" i="16"/>
  <c r="IX8" i="14"/>
  <c r="IX9" i="14"/>
  <c r="GG8" i="8"/>
  <c r="GG9" i="8"/>
  <c r="IX8" i="11"/>
  <c r="IX9" i="11"/>
  <c r="IW8" i="9"/>
  <c r="IW9" i="9"/>
  <c r="IX8" i="2"/>
  <c r="IX9" i="2"/>
  <c r="HZ8" i="10"/>
  <c r="HZ9" i="10"/>
  <c r="IX8" i="4"/>
  <c r="IX9" i="4"/>
  <c r="IO8" i="3"/>
  <c r="IO9" i="3"/>
  <c r="IX8" i="6"/>
  <c r="IX9" i="6"/>
  <c r="IX8" i="7"/>
  <c r="IX9" i="7"/>
  <c r="IX8" i="15"/>
  <c r="IX9" i="15"/>
  <c r="IX8" i="13"/>
  <c r="IX9" i="13"/>
  <c r="IA8" i="18"/>
  <c r="IA9" i="18"/>
  <c r="IX8" i="12"/>
  <c r="IX9" i="12"/>
  <c r="IX8" i="5"/>
  <c r="IX9" i="5"/>
  <c r="EN8" i="23"/>
  <c r="EN9" i="23"/>
  <c r="EN8" i="22"/>
  <c r="EN9" i="22"/>
  <c r="IJ8" i="19"/>
  <c r="IJ9" i="19"/>
  <c r="HN8" i="21"/>
  <c r="HN9" i="21"/>
  <c r="ID8" i="20"/>
  <c r="ID9" i="20"/>
  <c r="IW8" i="16"/>
  <c r="IW9" i="16"/>
  <c r="IW8" i="14"/>
  <c r="IW9" i="14"/>
  <c r="GF8" i="8"/>
  <c r="GF9" i="8"/>
  <c r="IW8" i="11"/>
  <c r="IW9" i="11"/>
  <c r="IV8" i="9"/>
  <c r="IV9" i="9"/>
  <c r="IW8" i="2"/>
  <c r="IW9" i="2"/>
  <c r="HY8" i="10"/>
  <c r="HY9" i="10"/>
  <c r="IW8" i="4"/>
  <c r="IW9" i="4"/>
  <c r="IN8" i="3"/>
  <c r="IN9" i="3"/>
  <c r="IW8" i="6"/>
  <c r="IW9" i="6"/>
  <c r="IW8" i="7"/>
  <c r="IW9" i="7"/>
  <c r="IW8" i="15"/>
  <c r="IW9" i="15"/>
  <c r="IW8" i="13"/>
  <c r="IW9" i="13"/>
  <c r="HZ8" i="18"/>
  <c r="HZ9" i="18"/>
  <c r="IW8" i="12"/>
  <c r="IW9" i="12"/>
  <c r="IW8" i="5"/>
  <c r="IW9" i="5"/>
  <c r="EM8" i="23"/>
  <c r="EM9" i="23"/>
  <c r="EM8" i="22"/>
  <c r="EM9" i="22"/>
  <c r="II8" i="19"/>
  <c r="II9" i="19"/>
  <c r="HM8" i="21"/>
  <c r="HM9" i="21"/>
  <c r="IC8" i="20"/>
  <c r="IC9" i="20"/>
  <c r="IV8" i="16"/>
  <c r="IV9" i="16"/>
  <c r="IV8" i="14"/>
  <c r="IV9" i="14"/>
  <c r="GE8" i="8"/>
  <c r="GE9" i="8"/>
  <c r="IV8" i="11"/>
  <c r="IV9" i="11"/>
  <c r="IU8" i="9"/>
  <c r="IU9" i="9"/>
  <c r="IV8" i="2"/>
  <c r="IV9" i="2"/>
  <c r="HX8" i="10"/>
  <c r="HX9" i="10"/>
  <c r="IV8" i="4"/>
  <c r="IV9" i="4"/>
  <c r="IM8" i="3"/>
  <c r="IM9" i="3"/>
  <c r="IV8" i="6"/>
  <c r="IV9" i="6"/>
  <c r="IV8" i="7"/>
  <c r="IV9" i="7"/>
  <c r="IV8" i="15"/>
  <c r="IV9" i="15"/>
  <c r="IV8" i="13"/>
  <c r="IV9" i="13"/>
  <c r="HY8" i="18"/>
  <c r="HY9" i="18"/>
  <c r="IV8" i="12"/>
  <c r="IV9" i="12"/>
  <c r="IV8" i="5"/>
  <c r="IV9" i="5"/>
  <c r="EL8" i="23"/>
  <c r="EL9" i="23"/>
  <c r="EL8" i="22"/>
  <c r="EL9" i="22"/>
  <c r="IH8" i="19"/>
  <c r="IH9" i="19"/>
  <c r="HL8" i="21"/>
  <c r="HL9" i="21"/>
  <c r="IB8" i="20"/>
  <c r="IB9" i="20"/>
  <c r="IU8" i="16"/>
  <c r="IU9" i="16"/>
  <c r="IU8" i="14"/>
  <c r="IU9" i="14"/>
  <c r="GD8" i="8"/>
  <c r="GD9" i="8"/>
  <c r="IU8" i="11"/>
  <c r="IU9" i="11"/>
  <c r="IT8" i="9"/>
  <c r="IT9" i="9"/>
  <c r="IU8" i="2"/>
  <c r="IU9" i="2"/>
  <c r="HW8" i="10"/>
  <c r="HW9" i="10"/>
  <c r="IU8" i="4"/>
  <c r="IU9" i="4"/>
  <c r="IL8" i="3"/>
  <c r="IL9" i="3"/>
  <c r="IU8" i="6"/>
  <c r="IU9" i="6"/>
  <c r="IU8" i="7"/>
  <c r="IU9" i="7"/>
  <c r="IU8" i="15"/>
  <c r="IU9" i="15"/>
  <c r="IU8" i="13"/>
  <c r="IU9" i="13"/>
  <c r="HX8" i="18"/>
  <c r="HX9" i="18"/>
  <c r="IU8" i="12"/>
  <c r="IU9" i="12"/>
  <c r="IU8" i="5"/>
  <c r="IU9" i="5"/>
  <c r="EK8" i="23"/>
  <c r="EK9" i="23"/>
  <c r="EK8" i="22"/>
  <c r="EK9" i="22"/>
  <c r="IG8" i="19"/>
  <c r="IG9" i="19"/>
  <c r="HK8" i="21"/>
  <c r="HK9" i="21"/>
  <c r="IJ8" i="3"/>
  <c r="IJ9" i="3"/>
  <c r="IK8" i="3"/>
  <c r="IK9" i="3"/>
  <c r="IA8" i="20"/>
  <c r="IA9" i="20"/>
  <c r="IT8" i="16"/>
  <c r="IT9" i="16"/>
  <c r="IT8" i="14"/>
  <c r="IT9" i="14"/>
  <c r="GC8" i="8"/>
  <c r="GC9" i="8"/>
  <c r="IT8" i="11"/>
  <c r="IT9" i="11"/>
  <c r="IS8" i="9"/>
  <c r="IS9" i="9"/>
  <c r="IT8" i="2"/>
  <c r="IT9" i="2"/>
  <c r="HV8" i="10"/>
  <c r="HV9" i="10"/>
  <c r="IT8" i="4"/>
  <c r="IT9" i="4"/>
  <c r="IT8" i="6"/>
  <c r="IT9" i="6"/>
  <c r="IT8" i="7"/>
  <c r="IT9" i="7"/>
  <c r="IT8" i="15"/>
  <c r="IT9" i="15"/>
  <c r="IT8" i="13"/>
  <c r="IT9" i="13"/>
  <c r="HW8" i="18"/>
  <c r="HW9" i="18"/>
  <c r="IT8" i="12"/>
  <c r="IT9" i="12"/>
  <c r="IT8" i="5"/>
  <c r="IT9" i="5"/>
  <c r="EJ8" i="23"/>
  <c r="EJ9" i="23"/>
  <c r="EJ8" i="22"/>
  <c r="EJ9" i="22"/>
  <c r="IF8" i="19"/>
  <c r="IF9" i="19"/>
  <c r="HJ8" i="21"/>
  <c r="HJ9" i="21"/>
  <c r="HZ8" i="20"/>
  <c r="HZ9" i="20"/>
  <c r="IS8" i="16"/>
  <c r="IS9" i="16"/>
  <c r="IS8" i="14"/>
  <c r="IS9" i="14"/>
  <c r="GB8" i="8"/>
  <c r="GB9" i="8"/>
  <c r="IS8" i="11"/>
  <c r="IS9" i="11"/>
  <c r="IR8" i="9"/>
  <c r="IR9" i="9"/>
  <c r="IS8" i="2"/>
  <c r="IS9" i="2"/>
  <c r="HU8" i="10"/>
  <c r="HU9" i="10"/>
  <c r="IS8" i="4"/>
  <c r="IS9" i="4"/>
  <c r="IS8" i="6"/>
  <c r="IS9" i="6"/>
  <c r="IS8" i="7"/>
  <c r="IS9" i="7"/>
  <c r="IS8" i="15"/>
  <c r="IS9" i="15"/>
  <c r="IS8" i="13"/>
  <c r="IS9" i="13"/>
  <c r="HV8" i="18"/>
  <c r="HV9" i="18"/>
  <c r="IS8" i="12"/>
  <c r="IS9" i="12"/>
  <c r="IS8" i="5"/>
  <c r="IS9" i="5"/>
  <c r="EI8" i="23"/>
  <c r="EI9" i="23"/>
  <c r="EI8" i="22"/>
  <c r="EI9" i="22"/>
  <c r="IE8" i="19"/>
  <c r="IE9" i="19"/>
  <c r="HI8" i="21"/>
  <c r="HI9" i="21"/>
  <c r="HY8" i="20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D8" i="3"/>
  <c r="E8" i="3"/>
  <c r="F8" i="3"/>
  <c r="G8" i="3"/>
  <c r="H8" i="3"/>
  <c r="I8" i="3"/>
  <c r="J8" i="3"/>
  <c r="K8" i="3"/>
  <c r="L8" i="3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<sst xmlns="http://schemas.openxmlformats.org/spreadsheetml/2006/main" count="348" uniqueCount="94">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</sst>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40200"/>
        <c:axId val="2091659512"/>
      </c:lineChart>
      <c:catAx>
        <c:axId val="209164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659512"/>
        <c:crosses val="autoZero"/>
        <c:auto val="1"/>
        <c:lblAlgn val="ctr"/>
        <c:lblOffset val="100"/>
        <c:tickLblSkip val="2"/>
        <c:noMultiLvlLbl val="0"/>
      </c:catAx>
      <c:valAx>
        <c:axId val="209165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4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7688"/>
        <c:axId val="-2081474808"/>
      </c:lineChart>
      <c:catAx>
        <c:axId val="-208147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4808"/>
        <c:crosses val="autoZero"/>
        <c:auto val="1"/>
        <c:lblAlgn val="ctr"/>
        <c:lblOffset val="100"/>
        <c:noMultiLvlLbl val="0"/>
      </c:catAx>
      <c:valAx>
        <c:axId val="-20814748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47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93640"/>
        <c:axId val="-2081818424"/>
      </c:lineChart>
      <c:catAx>
        <c:axId val="-208149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18424"/>
        <c:crosses val="autoZero"/>
        <c:auto val="1"/>
        <c:lblAlgn val="ctr"/>
        <c:lblOffset val="100"/>
        <c:noMultiLvlLbl val="0"/>
      </c:catAx>
      <c:valAx>
        <c:axId val="-208181842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49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07736"/>
        <c:axId val="-2097008856"/>
      </c:lineChart>
      <c:catAx>
        <c:axId val="-209330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08856"/>
        <c:crosses val="autoZero"/>
        <c:auto val="1"/>
        <c:lblAlgn val="ctr"/>
        <c:lblOffset val="100"/>
        <c:noMultiLvlLbl val="0"/>
      </c:catAx>
      <c:valAx>
        <c:axId val="-209700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0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89656"/>
        <c:axId val="-2093951896"/>
      </c:lineChart>
      <c:catAx>
        <c:axId val="-211628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51896"/>
        <c:crosses val="autoZero"/>
        <c:auto val="1"/>
        <c:lblAlgn val="ctr"/>
        <c:lblOffset val="100"/>
        <c:noMultiLvlLbl val="0"/>
      </c:catAx>
      <c:valAx>
        <c:axId val="-20939518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28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83192"/>
        <c:axId val="-2096897432"/>
      </c:lineChart>
      <c:catAx>
        <c:axId val="-209328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897432"/>
        <c:crosses val="autoZero"/>
        <c:auto val="1"/>
        <c:lblAlgn val="ctr"/>
        <c:lblOffset val="100"/>
        <c:noMultiLvlLbl val="0"/>
      </c:catAx>
      <c:valAx>
        <c:axId val="-209689743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8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0552"/>
        <c:axId val="2090539272"/>
      </c:lineChart>
      <c:catAx>
        <c:axId val="209016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39272"/>
        <c:crosses val="autoZero"/>
        <c:auto val="1"/>
        <c:lblAlgn val="ctr"/>
        <c:lblOffset val="100"/>
        <c:noMultiLvlLbl val="0"/>
      </c:catAx>
      <c:valAx>
        <c:axId val="209053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16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26216"/>
        <c:axId val="2090129224"/>
      </c:lineChart>
      <c:catAx>
        <c:axId val="20901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129224"/>
        <c:crosses val="autoZero"/>
        <c:auto val="1"/>
        <c:lblAlgn val="ctr"/>
        <c:lblOffset val="100"/>
        <c:noMultiLvlLbl val="0"/>
      </c:catAx>
      <c:valAx>
        <c:axId val="209012922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2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083000"/>
        <c:axId val="-2116781528"/>
      </c:lineChart>
      <c:catAx>
        <c:axId val="-21160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81528"/>
        <c:crosses val="autoZero"/>
        <c:auto val="1"/>
        <c:lblAlgn val="ctr"/>
        <c:lblOffset val="100"/>
        <c:noMultiLvlLbl val="0"/>
      </c:catAx>
      <c:valAx>
        <c:axId val="-211678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0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46360"/>
        <c:axId val="-2116550824"/>
      </c:lineChart>
      <c:catAx>
        <c:axId val="-211654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50824"/>
        <c:crosses val="autoZero"/>
        <c:auto val="1"/>
        <c:lblAlgn val="ctr"/>
        <c:lblOffset val="100"/>
        <c:noMultiLvlLbl val="0"/>
      </c:catAx>
      <c:valAx>
        <c:axId val="-211655082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4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98712"/>
        <c:axId val="-2116753064"/>
      </c:lineChart>
      <c:catAx>
        <c:axId val="-211659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3064"/>
        <c:crosses val="autoZero"/>
        <c:auto val="1"/>
        <c:lblAlgn val="ctr"/>
        <c:lblOffset val="100"/>
        <c:noMultiLvlLbl val="0"/>
      </c:catAx>
      <c:valAx>
        <c:axId val="-21167530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59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16360"/>
        <c:axId val="2091088920"/>
      </c:lineChart>
      <c:catAx>
        <c:axId val="209101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8920"/>
        <c:crosses val="autoZero"/>
        <c:auto val="1"/>
        <c:lblAlgn val="ctr"/>
        <c:lblOffset val="100"/>
        <c:tickLblSkip val="2"/>
        <c:noMultiLvlLbl val="0"/>
      </c:catAx>
      <c:valAx>
        <c:axId val="20910889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16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1160"/>
        <c:axId val="-2116659256"/>
      </c:lineChart>
      <c:catAx>
        <c:axId val="-2116471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59256"/>
        <c:crosses val="autoZero"/>
        <c:auto val="1"/>
        <c:lblAlgn val="ctr"/>
        <c:lblOffset val="100"/>
        <c:noMultiLvlLbl val="0"/>
      </c:catAx>
      <c:valAx>
        <c:axId val="-211665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6471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81944"/>
        <c:axId val="-2096975720"/>
      </c:lineChart>
      <c:catAx>
        <c:axId val="-209328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975720"/>
        <c:crosses val="autoZero"/>
        <c:auto val="1"/>
        <c:lblAlgn val="ctr"/>
        <c:lblOffset val="100"/>
        <c:noMultiLvlLbl val="0"/>
      </c:catAx>
      <c:valAx>
        <c:axId val="-20969757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8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572728"/>
        <c:axId val="-2115569720"/>
      </c:lineChart>
      <c:catAx>
        <c:axId val="-211557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69720"/>
        <c:crosses val="autoZero"/>
        <c:auto val="1"/>
        <c:lblAlgn val="ctr"/>
        <c:lblOffset val="100"/>
        <c:noMultiLvlLbl val="0"/>
      </c:catAx>
      <c:valAx>
        <c:axId val="-211556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57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794856"/>
        <c:axId val="-2081502136"/>
      </c:lineChart>
      <c:catAx>
        <c:axId val="-211579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02136"/>
        <c:crosses val="autoZero"/>
        <c:auto val="1"/>
        <c:lblAlgn val="ctr"/>
        <c:lblOffset val="100"/>
        <c:noMultiLvlLbl val="0"/>
      </c:catAx>
      <c:valAx>
        <c:axId val="-2081502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79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19304"/>
        <c:axId val="2090995480"/>
      </c:lineChart>
      <c:catAx>
        <c:axId val="209161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95480"/>
        <c:crosses val="autoZero"/>
        <c:auto val="1"/>
        <c:lblAlgn val="ctr"/>
        <c:lblOffset val="100"/>
        <c:noMultiLvlLbl val="0"/>
      </c:catAx>
      <c:valAx>
        <c:axId val="2090995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61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75016"/>
        <c:axId val="2091273688"/>
      </c:lineChart>
      <c:catAx>
        <c:axId val="209127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73688"/>
        <c:crosses val="autoZero"/>
        <c:auto val="1"/>
        <c:lblAlgn val="ctr"/>
        <c:lblOffset val="100"/>
        <c:noMultiLvlLbl val="0"/>
      </c:catAx>
      <c:valAx>
        <c:axId val="20912736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7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81288"/>
        <c:axId val="-2057530120"/>
      </c:lineChart>
      <c:catAx>
        <c:axId val="-209248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30120"/>
        <c:crosses val="autoZero"/>
        <c:auto val="1"/>
        <c:lblAlgn val="ctr"/>
        <c:lblOffset val="100"/>
        <c:noMultiLvlLbl val="0"/>
      </c:catAx>
      <c:valAx>
        <c:axId val="-205753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8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80584"/>
        <c:axId val="-2057597368"/>
      </c:lineChart>
      <c:catAx>
        <c:axId val="-20575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97368"/>
        <c:crosses val="autoZero"/>
        <c:auto val="1"/>
        <c:lblAlgn val="ctr"/>
        <c:lblOffset val="100"/>
        <c:noMultiLvlLbl val="0"/>
      </c:catAx>
      <c:valAx>
        <c:axId val="-205759736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8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070632"/>
        <c:axId val="-2116501128"/>
      </c:lineChart>
      <c:catAx>
        <c:axId val="-211707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501128"/>
        <c:crosses val="autoZero"/>
        <c:auto val="1"/>
        <c:lblAlgn val="ctr"/>
        <c:lblOffset val="100"/>
        <c:noMultiLvlLbl val="0"/>
      </c:catAx>
      <c:valAx>
        <c:axId val="-211650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07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58872"/>
        <c:axId val="-2093060056"/>
      </c:lineChart>
      <c:catAx>
        <c:axId val="-209375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60056"/>
        <c:crosses val="autoZero"/>
        <c:auto val="1"/>
        <c:lblAlgn val="ctr"/>
        <c:lblOffset val="100"/>
        <c:noMultiLvlLbl val="0"/>
      </c:catAx>
      <c:valAx>
        <c:axId val="-209306005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75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96024"/>
        <c:axId val="-2081466152"/>
      </c:lineChart>
      <c:catAx>
        <c:axId val="-209489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66152"/>
        <c:crosses val="autoZero"/>
        <c:auto val="1"/>
        <c:lblAlgn val="ctr"/>
        <c:lblOffset val="100"/>
        <c:noMultiLvlLbl val="0"/>
      </c:catAx>
      <c:valAx>
        <c:axId val="-208146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489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9144"/>
        <c:axId val="2091332184"/>
      </c:lineChart>
      <c:catAx>
        <c:axId val="209132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32184"/>
        <c:crosses val="autoZero"/>
        <c:auto val="1"/>
        <c:lblAlgn val="ctr"/>
        <c:lblOffset val="100"/>
        <c:noMultiLvlLbl val="0"/>
      </c:catAx>
      <c:valAx>
        <c:axId val="209133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32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14680"/>
        <c:axId val="2091417656"/>
      </c:lineChart>
      <c:catAx>
        <c:axId val="209141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17656"/>
        <c:crosses val="autoZero"/>
        <c:auto val="1"/>
        <c:lblAlgn val="ctr"/>
        <c:lblOffset val="100"/>
        <c:noMultiLvlLbl val="0"/>
      </c:catAx>
      <c:valAx>
        <c:axId val="20914176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41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715016"/>
        <c:axId val="-2081712008"/>
      </c:lineChart>
      <c:catAx>
        <c:axId val="-208171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712008"/>
        <c:crosses val="autoZero"/>
        <c:auto val="1"/>
        <c:lblAlgn val="ctr"/>
        <c:lblOffset val="100"/>
        <c:noMultiLvlLbl val="0"/>
      </c:catAx>
      <c:valAx>
        <c:axId val="-208171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7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35608"/>
        <c:axId val="-2081858888"/>
      </c:lineChart>
      <c:catAx>
        <c:axId val="-208183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58888"/>
        <c:crosses val="autoZero"/>
        <c:auto val="1"/>
        <c:lblAlgn val="ctr"/>
        <c:lblOffset val="100"/>
        <c:noMultiLvlLbl val="0"/>
      </c:catAx>
      <c:valAx>
        <c:axId val="-2081858888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835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70104"/>
        <c:axId val="-2082156632"/>
      </c:lineChart>
      <c:catAx>
        <c:axId val="-208217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156632"/>
        <c:crosses val="autoZero"/>
        <c:auto val="1"/>
        <c:lblAlgn val="ctr"/>
        <c:lblOffset val="100"/>
        <c:noMultiLvlLbl val="0"/>
      </c:catAx>
      <c:valAx>
        <c:axId val="-20821566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17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465384"/>
        <c:axId val="-2057462376"/>
      </c:lineChart>
      <c:catAx>
        <c:axId val="-205746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462376"/>
        <c:crosses val="autoZero"/>
        <c:auto val="1"/>
        <c:lblAlgn val="ctr"/>
        <c:lblOffset val="100"/>
        <c:noMultiLvlLbl val="0"/>
      </c:catAx>
      <c:valAx>
        <c:axId val="-205746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46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243224"/>
        <c:axId val="-2058240216"/>
      </c:lineChart>
      <c:catAx>
        <c:axId val="-205824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240216"/>
        <c:crosses val="autoZero"/>
        <c:auto val="1"/>
        <c:lblAlgn val="ctr"/>
        <c:lblOffset val="100"/>
        <c:noMultiLvlLbl val="0"/>
      </c:catAx>
      <c:valAx>
        <c:axId val="-205824021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24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67672"/>
        <c:axId val="2091570680"/>
      </c:lineChart>
      <c:catAx>
        <c:axId val="209156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70680"/>
        <c:crosses val="autoZero"/>
        <c:auto val="1"/>
        <c:lblAlgn val="ctr"/>
        <c:lblOffset val="100"/>
        <c:noMultiLvlLbl val="0"/>
      </c:catAx>
      <c:valAx>
        <c:axId val="209157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56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20680"/>
        <c:axId val="2091207288"/>
      </c:lineChart>
      <c:catAx>
        <c:axId val="209122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07288"/>
        <c:crosses val="autoZero"/>
        <c:auto val="1"/>
        <c:lblAlgn val="ctr"/>
        <c:lblOffset val="100"/>
        <c:noMultiLvlLbl val="0"/>
      </c:catAx>
      <c:valAx>
        <c:axId val="2091207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2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101896"/>
        <c:axId val="-2082098888"/>
      </c:lineChart>
      <c:catAx>
        <c:axId val="-208210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98888"/>
        <c:crosses val="autoZero"/>
        <c:auto val="1"/>
        <c:lblAlgn val="ctr"/>
        <c:lblOffset val="100"/>
        <c:noMultiLvlLbl val="0"/>
      </c:catAx>
      <c:valAx>
        <c:axId val="-208209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1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88440"/>
        <c:axId val="2091490584"/>
      </c:lineChart>
      <c:catAx>
        <c:axId val="209148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490584"/>
        <c:crosses val="autoZero"/>
        <c:auto val="1"/>
        <c:lblAlgn val="ctr"/>
        <c:lblOffset val="100"/>
        <c:noMultiLvlLbl val="0"/>
      </c:catAx>
      <c:valAx>
        <c:axId val="20914905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48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80552"/>
        <c:axId val="-2115979016"/>
      </c:lineChart>
      <c:catAx>
        <c:axId val="-211598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79016"/>
        <c:crosses val="autoZero"/>
        <c:auto val="1"/>
        <c:lblAlgn val="ctr"/>
        <c:lblOffset val="100"/>
        <c:noMultiLvlLbl val="0"/>
      </c:catAx>
      <c:valAx>
        <c:axId val="-21159790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8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50792"/>
        <c:axId val="-2115559352"/>
      </c:lineChart>
      <c:catAx>
        <c:axId val="-211505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59352"/>
        <c:crosses val="autoZero"/>
        <c:auto val="1"/>
        <c:lblAlgn val="ctr"/>
        <c:lblOffset val="100"/>
        <c:noMultiLvlLbl val="0"/>
      </c:catAx>
      <c:valAx>
        <c:axId val="-2115559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05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33032"/>
        <c:axId val="-2082018872"/>
      </c:lineChart>
      <c:catAx>
        <c:axId val="-208203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018872"/>
        <c:crosses val="autoZero"/>
        <c:auto val="1"/>
        <c:lblAlgn val="ctr"/>
        <c:lblOffset val="100"/>
        <c:noMultiLvlLbl val="0"/>
      </c:catAx>
      <c:valAx>
        <c:axId val="-208201887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03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901608"/>
        <c:axId val="-2081908440"/>
      </c:lineChart>
      <c:catAx>
        <c:axId val="-208190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908440"/>
        <c:crosses val="autoZero"/>
        <c:auto val="1"/>
        <c:lblAlgn val="ctr"/>
        <c:lblOffset val="100"/>
        <c:noMultiLvlLbl val="0"/>
      </c:catAx>
      <c:valAx>
        <c:axId val="-2081908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190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801784"/>
        <c:axId val="-2081897704"/>
      </c:lineChart>
      <c:catAx>
        <c:axId val="-208180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897704"/>
        <c:crosses val="autoZero"/>
        <c:auto val="1"/>
        <c:lblAlgn val="ctr"/>
        <c:lblOffset val="100"/>
        <c:noMultiLvlLbl val="0"/>
      </c:catAx>
      <c:valAx>
        <c:axId val="-208189770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180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446072"/>
        <c:axId val="-2082381880"/>
      </c:lineChart>
      <c:catAx>
        <c:axId val="-208244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381880"/>
        <c:crosses val="autoZero"/>
        <c:auto val="1"/>
        <c:lblAlgn val="ctr"/>
        <c:lblOffset val="100"/>
        <c:noMultiLvlLbl val="0"/>
      </c:catAx>
      <c:valAx>
        <c:axId val="-208238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44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72376"/>
        <c:axId val="-2083917288"/>
      </c:lineChart>
      <c:catAx>
        <c:axId val="-211567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917288"/>
        <c:crosses val="autoZero"/>
        <c:auto val="1"/>
        <c:lblAlgn val="ctr"/>
        <c:lblOffset val="100"/>
        <c:noMultiLvlLbl val="0"/>
      </c:catAx>
      <c:valAx>
        <c:axId val="-20839172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67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03432"/>
        <c:axId val="-2093728120"/>
      </c:lineChart>
      <c:catAx>
        <c:axId val="-209370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28120"/>
        <c:crosses val="autoZero"/>
        <c:auto val="1"/>
        <c:lblAlgn val="ctr"/>
        <c:lblOffset val="100"/>
        <c:noMultiLvlLbl val="0"/>
      </c:catAx>
      <c:valAx>
        <c:axId val="-2093728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70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17896"/>
        <c:axId val="-2116344632"/>
      </c:lineChart>
      <c:catAx>
        <c:axId val="-211641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344632"/>
        <c:crosses val="autoZero"/>
        <c:auto val="1"/>
        <c:lblAlgn val="ctr"/>
        <c:lblOffset val="100"/>
        <c:noMultiLvlLbl val="0"/>
      </c:catAx>
      <c:valAx>
        <c:axId val="-211634463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641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83880"/>
        <c:axId val="-2093028920"/>
      </c:lineChart>
      <c:catAx>
        <c:axId val="-20939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28920"/>
        <c:crosses val="autoZero"/>
        <c:auto val="1"/>
        <c:lblAlgn val="ctr"/>
        <c:lblOffset val="100"/>
        <c:noMultiLvlLbl val="0"/>
      </c:catAx>
      <c:valAx>
        <c:axId val="-20930289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9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53368"/>
        <c:axId val="2091756312"/>
      </c:lineChart>
      <c:catAx>
        <c:axId val="209175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56312"/>
        <c:crosses val="autoZero"/>
        <c:auto val="1"/>
        <c:lblAlgn val="ctr"/>
        <c:lblOffset val="100"/>
        <c:noMultiLvlLbl val="0"/>
      </c:catAx>
      <c:valAx>
        <c:axId val="209175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5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73000"/>
        <c:axId val="2091843448"/>
      </c:lineChart>
      <c:catAx>
        <c:axId val="209187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43448"/>
        <c:crosses val="autoZero"/>
        <c:auto val="1"/>
        <c:lblAlgn val="ctr"/>
        <c:lblOffset val="100"/>
        <c:noMultiLvlLbl val="0"/>
      </c:catAx>
      <c:valAx>
        <c:axId val="20918434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87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11992"/>
        <c:axId val="2089494056"/>
      </c:lineChart>
      <c:catAx>
        <c:axId val="-209301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94056"/>
        <c:crosses val="autoZero"/>
        <c:auto val="1"/>
        <c:lblAlgn val="ctr"/>
        <c:lblOffset val="100"/>
        <c:noMultiLvlLbl val="0"/>
      </c:catAx>
      <c:valAx>
        <c:axId val="2089494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1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63048"/>
        <c:axId val="-2093748664"/>
      </c:lineChart>
      <c:catAx>
        <c:axId val="-209306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48664"/>
        <c:crosses val="autoZero"/>
        <c:auto val="1"/>
        <c:lblAlgn val="ctr"/>
        <c:lblOffset val="100"/>
        <c:noMultiLvlLbl val="0"/>
      </c:catAx>
      <c:valAx>
        <c:axId val="-20937486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6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886808"/>
        <c:axId val="-2082375944"/>
      </c:lineChart>
      <c:catAx>
        <c:axId val="-208388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375944"/>
        <c:crosses val="autoZero"/>
        <c:auto val="1"/>
        <c:lblAlgn val="ctr"/>
        <c:lblOffset val="100"/>
        <c:noMultiLvlLbl val="0"/>
      </c:catAx>
      <c:valAx>
        <c:axId val="-2082375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88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32</xdr:row>
      <xdr:rowOff>0</xdr:rowOff>
    </xdr:from>
    <xdr:to>
      <xdr:col>15</xdr:col>
      <xdr:colOff>342900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45"/>
  <sheetViews>
    <sheetView topLeftCell="HF1" workbookViewId="0">
      <selection activeCell="HO7" sqref="H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3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23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23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23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</row>
    <row r="5" spans="1:223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</row>
    <row r="6" spans="1:223">
      <c r="A6" s="10"/>
      <c r="B6" s="34">
        <f>SUM(D6:MI6)</f>
        <v>-531596.57000000018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</row>
    <row r="7" spans="1:223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</row>
    <row r="8" spans="1:223">
      <c r="A8" s="8">
        <f>B8/F2</f>
        <v>-1.7300352057054495E-2</v>
      </c>
      <c r="B8" s="7">
        <f>SUM(D8:MI8)</f>
        <v>-10913.062077589975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</row>
    <row r="9" spans="1:223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</row>
    <row r="10" spans="1:223">
      <c r="A10" s="10"/>
      <c r="B10" s="10">
        <f>B6/B8</f>
        <v>48.711953274016125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2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23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23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23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23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23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9"/>
  <sheetViews>
    <sheetView topLeftCell="IM1" workbookViewId="0">
      <selection activeCell="IY5" sqref="IY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9">
      <c r="C2" s="1" t="s">
        <v>20</v>
      </c>
      <c r="D2" s="1" t="s">
        <v>7</v>
      </c>
      <c r="E2">
        <v>16.73</v>
      </c>
      <c r="F2">
        <f>E2*10000</f>
        <v>167300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10251.889999999985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</row>
    <row r="7" spans="1:25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</row>
    <row r="8" spans="1:259">
      <c r="A8" s="8">
        <f>B8/F2</f>
        <v>6.3012421013850777E-3</v>
      </c>
      <c r="B8" s="7">
        <f>SUM(D8:MI8)</f>
        <v>1054.1978035617235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" si="124">IY6/IY7</f>
        <v>626.69147286821703</v>
      </c>
    </row>
    <row r="9" spans="1:25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</row>
    <row r="10" spans="1:259">
      <c r="B10" s="10">
        <f>B6/B8</f>
        <v>9.7248258015363387</v>
      </c>
      <c r="IX10" s="1" t="s">
        <v>41</v>
      </c>
      <c r="IY10" s="1" t="s">
        <v>41</v>
      </c>
    </row>
    <row r="12" spans="1:259">
      <c r="C12" s="17" t="s">
        <v>26</v>
      </c>
      <c r="D12" s="17" t="s">
        <v>27</v>
      </c>
    </row>
    <row r="13" spans="1:259">
      <c r="C13" s="10">
        <v>400</v>
      </c>
      <c r="D13" s="10">
        <v>8.4030000000000005</v>
      </c>
    </row>
    <row r="14" spans="1:259">
      <c r="A14" s="1" t="s">
        <v>29</v>
      </c>
      <c r="B14" s="23">
        <v>42991</v>
      </c>
      <c r="C14">
        <v>2000</v>
      </c>
      <c r="D14">
        <v>4.75</v>
      </c>
    </row>
    <row r="15" spans="1:259">
      <c r="A15" s="1" t="s">
        <v>29</v>
      </c>
      <c r="B15" s="11">
        <v>42993</v>
      </c>
      <c r="C15">
        <v>2000</v>
      </c>
      <c r="D15">
        <v>4.71</v>
      </c>
    </row>
    <row r="16" spans="1:25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20"/>
  <sheetViews>
    <sheetView topLeftCell="IO1" workbookViewId="0">
      <selection activeCell="IY7" sqref="I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-150096.33000000005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</row>
    <row r="7" spans="1:25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</row>
    <row r="8" spans="1:259">
      <c r="A8" s="8">
        <f>B8/F2</f>
        <v>-0.10860319413000227</v>
      </c>
      <c r="B8" s="7">
        <f>SUM(D8:MI8)</f>
        <v>-10284.722484111215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</row>
    <row r="9" spans="1:25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</row>
    <row r="10" spans="1:259">
      <c r="B10">
        <f>B6/B8</f>
        <v>14.594105988944539</v>
      </c>
      <c r="HX10" t="s">
        <v>93</v>
      </c>
    </row>
    <row r="16" spans="1:25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4"/>
  <sheetViews>
    <sheetView topLeftCell="IJ1" workbookViewId="0">
      <selection activeCell="IY7" sqref="I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9">
      <c r="C2" s="1" t="s">
        <v>11</v>
      </c>
      <c r="D2" s="1" t="s">
        <v>7</v>
      </c>
      <c r="E2">
        <v>4.05</v>
      </c>
      <c r="F2">
        <f>E2*10000</f>
        <v>40500</v>
      </c>
    </row>
    <row r="3" spans="1:259">
      <c r="C3" s="1" t="s">
        <v>1</v>
      </c>
    </row>
    <row r="4" spans="1:25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 s="27" customFormat="1">
      <c r="B6" s="28">
        <f>SUM(D6:MI6)</f>
        <v>-33275.869999999974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</row>
    <row r="7" spans="1:25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</row>
    <row r="8" spans="1:259">
      <c r="A8" s="8">
        <f>B8/F2</f>
        <v>-7.9211064822895777E-2</v>
      </c>
      <c r="B8" s="7">
        <f>SUM(D8:MI8)</f>
        <v>-3208.0481253272792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" si="123">IY6/IY7</f>
        <v>73.56258064516129</v>
      </c>
    </row>
    <row r="9" spans="1:25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</row>
    <row r="10" spans="1:259">
      <c r="B10" s="10">
        <f>B6/B8</f>
        <v>10.372621824869048</v>
      </c>
      <c r="HE10" s="1" t="s">
        <v>41</v>
      </c>
      <c r="IJ10" s="1" t="s">
        <v>41</v>
      </c>
      <c r="IK10" s="1" t="s">
        <v>41</v>
      </c>
    </row>
    <row r="12" spans="1:259">
      <c r="C12" s="17" t="s">
        <v>26</v>
      </c>
      <c r="D12" s="17" t="s">
        <v>27</v>
      </c>
    </row>
    <row r="13" spans="1:259">
      <c r="C13" s="10">
        <v>300</v>
      </c>
      <c r="D13" s="10">
        <v>27.286999999999999</v>
      </c>
    </row>
    <row r="14" spans="1:25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14"/>
  <sheetViews>
    <sheetView topLeftCell="IC1" workbookViewId="0">
      <selection activeCell="IP7" sqref="I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50">
      <c r="C2" s="1" t="s">
        <v>8</v>
      </c>
      <c r="D2" s="1" t="s">
        <v>7</v>
      </c>
      <c r="E2">
        <v>220.39</v>
      </c>
      <c r="F2">
        <f>E2*10000</f>
        <v>2203900</v>
      </c>
    </row>
    <row r="3" spans="1:250">
      <c r="C3" s="1" t="s">
        <v>1</v>
      </c>
    </row>
    <row r="4" spans="1:2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</row>
    <row r="5" spans="1:25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</row>
    <row r="6" spans="1:250">
      <c r="B6" s="15">
        <f>SUM(D6:MI6)</f>
        <v>-279106.86999999988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</row>
    <row r="7" spans="1:25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</row>
    <row r="8" spans="1:250">
      <c r="A8" s="8">
        <f>B8/F2</f>
        <v>-6.3285452712647836E-2</v>
      </c>
      <c r="B8" s="7">
        <f>SUM(D8:MI8)</f>
        <v>-139474.80923340458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</row>
    <row r="9" spans="1:25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</row>
    <row r="10" spans="1:250">
      <c r="T10" s="22" t="s">
        <v>49</v>
      </c>
      <c r="FE10" t="s">
        <v>82</v>
      </c>
      <c r="HJ10" t="s">
        <v>91</v>
      </c>
    </row>
    <row r="13" spans="1:250">
      <c r="C13" s="1" t="s">
        <v>26</v>
      </c>
      <c r="D13" s="1" t="s">
        <v>27</v>
      </c>
      <c r="E13" s="1" t="s">
        <v>47</v>
      </c>
    </row>
    <row r="14" spans="1:25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5"/>
  <sheetViews>
    <sheetView topLeftCell="IJ1" workbookViewId="0">
      <selection activeCell="IY7" sqref="I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9">
      <c r="C2" s="1" t="s">
        <v>9</v>
      </c>
      <c r="D2" s="1" t="s">
        <v>7</v>
      </c>
      <c r="E2">
        <v>9.6</v>
      </c>
      <c r="F2">
        <f>E2*10000</f>
        <v>96000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-99127.919999999984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</row>
    <row r="7" spans="1:25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</row>
    <row r="8" spans="1:259">
      <c r="A8" s="8">
        <f>B8/F2</f>
        <v>-0.18966947505844292</v>
      </c>
      <c r="B8" s="7">
        <f>SUM(D8:MI8)</f>
        <v>-18208.26960561052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</row>
    <row r="9" spans="1:25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</row>
    <row r="12" spans="1:259">
      <c r="C12" s="1" t="s">
        <v>26</v>
      </c>
      <c r="D12" s="1" t="s">
        <v>27</v>
      </c>
      <c r="E12" s="1" t="s">
        <v>30</v>
      </c>
    </row>
    <row r="13" spans="1:25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9">
      <c r="C14" s="12"/>
      <c r="D14" s="13"/>
      <c r="E14" s="13"/>
    </row>
    <row r="15" spans="1:25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5"/>
  <sheetViews>
    <sheetView topLeftCell="HL1" workbookViewId="0">
      <selection activeCell="IA7" sqref="I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5">
      <c r="C2" s="1" t="s">
        <v>15</v>
      </c>
      <c r="D2" s="1" t="s">
        <v>7</v>
      </c>
      <c r="E2">
        <v>3.89</v>
      </c>
      <c r="F2">
        <f>E2*10000</f>
        <v>38900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</row>
    <row r="6" spans="1:235">
      <c r="B6" s="15">
        <f>SUM(D6:MI6)</f>
        <v>-6387.869999999999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</row>
    <row r="7" spans="1:23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</row>
    <row r="8" spans="1:235">
      <c r="A8" s="8">
        <f>B8/F2</f>
        <v>-4.1950666522697487E-2</v>
      </c>
      <c r="B8" s="7">
        <f>SUM(D8:MI8)</f>
        <v>-1631.8809277329322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</row>
    <row r="9" spans="1:23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</row>
    <row r="10" spans="1:235">
      <c r="CD10" s="1" t="s">
        <v>76</v>
      </c>
      <c r="FB10" t="s">
        <v>82</v>
      </c>
      <c r="FP10" s="1" t="s">
        <v>84</v>
      </c>
      <c r="HS10" s="1" t="s">
        <v>41</v>
      </c>
    </row>
    <row r="14" spans="1:235">
      <c r="C14" s="1" t="s">
        <v>26</v>
      </c>
      <c r="D14" s="17" t="s">
        <v>27</v>
      </c>
      <c r="E14" s="1" t="s">
        <v>30</v>
      </c>
    </row>
    <row r="15" spans="1:23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8"/>
  <sheetViews>
    <sheetView topLeftCell="II1" workbookViewId="0">
      <selection activeCell="IY7" sqref="I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-80529.370000000054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</row>
    <row r="7" spans="1:25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</row>
    <row r="8" spans="1:259">
      <c r="A8" s="8">
        <f>B8/F2</f>
        <v>-2.9895298779688776E-2</v>
      </c>
      <c r="B8" s="7">
        <f>SUM(D8:MI8)</f>
        <v>-23712.950992049133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</row>
    <row r="9" spans="1:25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</row>
    <row r="14" spans="1:259">
      <c r="C14" s="1" t="s">
        <v>26</v>
      </c>
      <c r="D14" s="1" t="s">
        <v>27</v>
      </c>
      <c r="E14" s="1" t="s">
        <v>30</v>
      </c>
    </row>
    <row r="15" spans="1:25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X15"/>
  <sheetViews>
    <sheetView topLeftCell="IH1" workbookViewId="0">
      <selection activeCell="IX7" sqref="I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8">
      <c r="C2" s="1" t="s">
        <v>14</v>
      </c>
      <c r="D2" s="1" t="s">
        <v>7</v>
      </c>
      <c r="E2">
        <v>19.88</v>
      </c>
      <c r="F2">
        <f>E2*10000</f>
        <v>198800</v>
      </c>
    </row>
    <row r="3" spans="1:258">
      <c r="C3" s="1" t="s">
        <v>1</v>
      </c>
    </row>
    <row r="4" spans="1:2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</row>
    <row r="5" spans="1:2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</row>
    <row r="6" spans="1:258">
      <c r="B6" s="15">
        <f>SUM(D6:MI6)</f>
        <v>-50976.3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</row>
    <row r="7" spans="1:25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</row>
    <row r="8" spans="1:258">
      <c r="A8" s="8">
        <f>B8/F2</f>
        <v>-5.8707797979806582E-2</v>
      </c>
      <c r="B8" s="7">
        <f>SUM(D8:MI8)</f>
        <v>-11671.110238385549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</row>
    <row r="9" spans="1:25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</row>
    <row r="10" spans="1:25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8">
      <c r="C13" s="17" t="s">
        <v>26</v>
      </c>
      <c r="D13" s="17" t="s">
        <v>27</v>
      </c>
      <c r="E13" s="1" t="s">
        <v>35</v>
      </c>
    </row>
    <row r="14" spans="1:25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4"/>
  <sheetViews>
    <sheetView topLeftCell="II1" workbookViewId="0">
      <selection activeCell="IY7" sqref="I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-93440.570000000022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</row>
    <row r="7" spans="1:25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</row>
    <row r="8" spans="1:259">
      <c r="A8" s="8">
        <f>B8/F2</f>
        <v>-1.465207791281287E-2</v>
      </c>
      <c r="B8" s="7">
        <f>SUM(D8:MI8)</f>
        <v>-26158.354697744817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</row>
    <row r="9" spans="1:25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</row>
    <row r="10" spans="1:259">
      <c r="B10">
        <f>B6/B8</f>
        <v>3.5721118961681406</v>
      </c>
      <c r="U10" s="1" t="s">
        <v>51</v>
      </c>
      <c r="V10" s="1" t="s">
        <v>41</v>
      </c>
      <c r="HV10" t="s">
        <v>92</v>
      </c>
    </row>
    <row r="12" spans="1:259">
      <c r="C12" s="1" t="s">
        <v>26</v>
      </c>
      <c r="D12" s="1" t="s">
        <v>27</v>
      </c>
    </row>
    <row r="13" spans="1:259">
      <c r="C13">
        <v>800</v>
      </c>
      <c r="D13">
        <v>9.1660000000000004</v>
      </c>
    </row>
    <row r="14" spans="1:25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H14"/>
  <sheetViews>
    <sheetView topLeftCell="FT1" workbookViewId="0">
      <selection activeCell="GH7" sqref="G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90">
      <c r="C2" s="1" t="s">
        <v>13</v>
      </c>
      <c r="D2" s="1" t="s">
        <v>7</v>
      </c>
      <c r="E2">
        <v>6.98</v>
      </c>
      <c r="F2">
        <f>E2*10000</f>
        <v>69800</v>
      </c>
    </row>
    <row r="3" spans="1:190">
      <c r="C3" s="1" t="s">
        <v>1</v>
      </c>
    </row>
    <row r="4" spans="1:1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</row>
    <row r="5" spans="1:1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</row>
    <row r="6" spans="1:190">
      <c r="B6" s="15">
        <f>SUM(D6:MI6)</f>
        <v>-181375.64999999997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</row>
    <row r="7" spans="1:19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</row>
    <row r="8" spans="1:190">
      <c r="A8" s="8">
        <f>B8/F2</f>
        <v>-0.27243609394890805</v>
      </c>
      <c r="B8" s="7">
        <f>SUM(D8:MI8)</f>
        <v>-19016.039357633781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</row>
    <row r="9" spans="1:19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</row>
    <row r="10" spans="1:19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90">
      <c r="C12" s="1" t="s">
        <v>26</v>
      </c>
      <c r="D12" s="1" t="s">
        <v>27</v>
      </c>
    </row>
    <row r="13" spans="1:190">
      <c r="C13">
        <v>400</v>
      </c>
      <c r="D13">
        <v>27.524999999999999</v>
      </c>
      <c r="G13" s="1" t="s">
        <v>31</v>
      </c>
    </row>
    <row r="14" spans="1:19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K13"/>
  <sheetViews>
    <sheetView topLeftCell="HX1" workbookViewId="0">
      <selection activeCell="IK5" sqref="IK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45">
      <c r="C2" s="1" t="s">
        <v>53</v>
      </c>
      <c r="D2" s="1" t="s">
        <v>7</v>
      </c>
      <c r="E2">
        <v>12.56</v>
      </c>
      <c r="F2">
        <f>E2*10000</f>
        <v>125600</v>
      </c>
    </row>
    <row r="3" spans="1:245">
      <c r="C3" s="1" t="s">
        <v>1</v>
      </c>
    </row>
    <row r="4" spans="1:2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</row>
    <row r="5" spans="1:24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</row>
    <row r="6" spans="1:245">
      <c r="B6" s="15">
        <f>SUM(D6:MI6)</f>
        <v>507699.22000000009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</row>
    <row r="7" spans="1:24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</row>
    <row r="8" spans="1:245">
      <c r="A8" s="8">
        <f>B8/F2</f>
        <v>6.7774191883609846E-3</v>
      </c>
      <c r="B8" s="7">
        <f>SUM(D8:MI8)</f>
        <v>851.24385005813963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</row>
    <row r="9" spans="1:24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</row>
    <row r="10" spans="1:245">
      <c r="B10">
        <f>B6/B8</f>
        <v>596.42042637409293</v>
      </c>
      <c r="GM10" t="s">
        <v>89</v>
      </c>
    </row>
    <row r="12" spans="1:245">
      <c r="C12" s="17" t="s">
        <v>26</v>
      </c>
      <c r="D12" s="17" t="s">
        <v>27</v>
      </c>
    </row>
    <row r="13" spans="1:24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4"/>
  <sheetViews>
    <sheetView topLeftCell="IK1" workbookViewId="0">
      <selection activeCell="IY7" sqref="I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9">
      <c r="C2" s="1" t="s">
        <v>19</v>
      </c>
      <c r="D2" s="1" t="s">
        <v>7</v>
      </c>
      <c r="E2">
        <v>19.34</v>
      </c>
      <c r="F2">
        <f>E2*10000</f>
        <v>193400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-33296.139999999992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</row>
    <row r="7" spans="1:25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</row>
    <row r="8" spans="1:259">
      <c r="A8" s="8">
        <f>B8/F2</f>
        <v>-6.4273108641232868E-2</v>
      </c>
      <c r="B8" s="7">
        <f>SUM(D8:MI8)</f>
        <v>-12430.419211214437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</row>
    <row r="9" spans="1:25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</row>
    <row r="10" spans="1:259">
      <c r="DY10" s="1" t="s">
        <v>41</v>
      </c>
    </row>
    <row r="12" spans="1:259">
      <c r="C12" s="17" t="s">
        <v>26</v>
      </c>
      <c r="D12" s="17" t="s">
        <v>27</v>
      </c>
    </row>
    <row r="13" spans="1:259">
      <c r="C13" s="10">
        <v>600</v>
      </c>
      <c r="D13" s="10">
        <v>7.2480000000000002</v>
      </c>
    </row>
    <row r="14" spans="1:25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4"/>
  <sheetViews>
    <sheetView topLeftCell="IM1" workbookViewId="0">
      <selection activeCell="IY7" sqref="I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9">
      <c r="C2" s="1" t="s">
        <v>21</v>
      </c>
      <c r="D2" s="1" t="s">
        <v>7</v>
      </c>
      <c r="E2">
        <v>5.4</v>
      </c>
      <c r="F2">
        <f>E2*10000</f>
        <v>54000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-7059.3700000000017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</row>
    <row r="7" spans="1:25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</row>
    <row r="8" spans="1:259">
      <c r="A8" s="8">
        <f>B8/F2</f>
        <v>-2.4929888155349751E-2</v>
      </c>
      <c r="B8" s="7">
        <f>SUM(D8:MI8)</f>
        <v>-1346.2139603888866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</row>
    <row r="9" spans="1:25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</row>
    <row r="12" spans="1:259">
      <c r="C12" s="17" t="s">
        <v>26</v>
      </c>
      <c r="D12" s="17" t="s">
        <v>27</v>
      </c>
    </row>
    <row r="13" spans="1:259">
      <c r="C13" s="10">
        <v>300</v>
      </c>
      <c r="D13" s="10">
        <v>8.4870000000000001</v>
      </c>
    </row>
    <row r="14" spans="1:25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3"/>
  <sheetViews>
    <sheetView tabSelected="1" topLeftCell="HP1" workbookViewId="0">
      <selection activeCell="IF7" sqref="I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40">
      <c r="C2" s="1" t="s">
        <v>58</v>
      </c>
      <c r="D2" s="1" t="s">
        <v>7</v>
      </c>
      <c r="E2">
        <v>7.83</v>
      </c>
      <c r="F2">
        <f>E2*10000</f>
        <v>78300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</row>
    <row r="6" spans="1:240">
      <c r="B6" s="15">
        <f>SUM(D6:MI6)</f>
        <v>-17268.829999999998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</row>
    <row r="7" spans="1:24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</row>
    <row r="8" spans="1:240">
      <c r="A8" s="8">
        <f>B8/F2</f>
        <v>-1.7215862201876486E-2</v>
      </c>
      <c r="B8" s="7">
        <f>SUM(D8:MI8)</f>
        <v>-1348.002010406929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</row>
    <row r="9" spans="1:24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</row>
    <row r="10" spans="1:240">
      <c r="GF10" t="s">
        <v>88</v>
      </c>
    </row>
    <row r="11" spans="1:240">
      <c r="GF11" t="s">
        <v>87</v>
      </c>
    </row>
    <row r="12" spans="1:240">
      <c r="C12" s="17" t="s">
        <v>26</v>
      </c>
      <c r="D12" s="17" t="s">
        <v>27</v>
      </c>
    </row>
    <row r="13" spans="1:24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3"/>
  <sheetViews>
    <sheetView topLeftCell="EB1" workbookViewId="0">
      <selection activeCell="EO7" sqref="E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5">
      <c r="C2" s="1" t="s">
        <v>80</v>
      </c>
      <c r="D2" s="1" t="s">
        <v>7</v>
      </c>
      <c r="E2">
        <v>6.54</v>
      </c>
      <c r="F2">
        <f>E2*10000</f>
        <v>65400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</row>
    <row r="6" spans="1:145">
      <c r="B6" s="15">
        <f>SUM(D6:MI6)</f>
        <v>-161222.96000000005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</row>
    <row r="7" spans="1:14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</row>
    <row r="8" spans="1:145">
      <c r="A8" s="8">
        <f>B8/F2</f>
        <v>-4.3343707833386348E-2</v>
      </c>
      <c r="B8" s="7">
        <f>SUM(D8:MI8)</f>
        <v>-2834.678492303467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</row>
    <row r="9" spans="1:14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</row>
    <row r="12" spans="1:145">
      <c r="C12" s="17" t="s">
        <v>26</v>
      </c>
      <c r="D12" s="17" t="s">
        <v>27</v>
      </c>
    </row>
    <row r="13" spans="1:1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3"/>
  <sheetViews>
    <sheetView topLeftCell="EA1" workbookViewId="0">
      <selection activeCell="EO7" sqref="E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5">
      <c r="C2" s="1" t="s">
        <v>81</v>
      </c>
      <c r="D2" s="1" t="s">
        <v>7</v>
      </c>
      <c r="E2">
        <v>10.41</v>
      </c>
      <c r="F2">
        <f>E2*10000</f>
        <v>104100</v>
      </c>
    </row>
    <row r="3" spans="1:145">
      <c r="C3" s="1" t="s">
        <v>1</v>
      </c>
    </row>
    <row r="4" spans="1:1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</row>
    <row r="5" spans="1:14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</row>
    <row r="6" spans="1:145">
      <c r="B6" s="15">
        <f>SUM(D6:MI6)</f>
        <v>-96550.979999999967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</row>
    <row r="7" spans="1:145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</row>
    <row r="8" spans="1:145">
      <c r="A8" s="8">
        <f>B8/F2</f>
        <v>-9.4143108548130176E-3</v>
      </c>
      <c r="B8" s="7">
        <f>SUM(D8:MI8)</f>
        <v>-980.02975998603517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</row>
    <row r="9" spans="1:145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</row>
    <row r="12" spans="1:145">
      <c r="C12" s="17" t="s">
        <v>26</v>
      </c>
      <c r="D12" s="17" t="s">
        <v>27</v>
      </c>
    </row>
    <row r="13" spans="1:1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7"/>
  <sheetViews>
    <sheetView topLeftCell="IL1" workbookViewId="0">
      <selection activeCell="IY5" sqref="IY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4649.2000000000262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</row>
    <row r="7" spans="1:25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</row>
    <row r="8" spans="1:259">
      <c r="A8" s="8">
        <f>B8/F2</f>
        <v>3.0368687691122067E-4</v>
      </c>
      <c r="B8" s="7">
        <f>SUM(D8:MI8)</f>
        <v>2901.9710583882425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</row>
    <row r="9" spans="1:25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</row>
    <row r="10" spans="1:259">
      <c r="B10" s="10">
        <f>B6/B8</f>
        <v>1.6020835171878649</v>
      </c>
      <c r="GS10" t="s">
        <v>85</v>
      </c>
    </row>
    <row r="12" spans="1:259">
      <c r="C12" s="17" t="s">
        <v>26</v>
      </c>
      <c r="D12" s="17" t="s">
        <v>27</v>
      </c>
    </row>
    <row r="13" spans="1:259">
      <c r="C13" s="10">
        <v>1000</v>
      </c>
      <c r="D13" s="10">
        <v>7.5910000000000002</v>
      </c>
    </row>
    <row r="14" spans="1:259">
      <c r="C14">
        <v>900</v>
      </c>
      <c r="D14">
        <v>5.9</v>
      </c>
    </row>
    <row r="15" spans="1:259">
      <c r="A15" s="1" t="s">
        <v>28</v>
      </c>
      <c r="B15" s="38">
        <v>11232</v>
      </c>
      <c r="C15">
        <v>1900</v>
      </c>
      <c r="D15">
        <v>6</v>
      </c>
    </row>
    <row r="16" spans="1:25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7"/>
  <sheetViews>
    <sheetView topLeftCell="IO1" workbookViewId="0">
      <selection activeCell="IY7" sqref="I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9">
      <c r="C2" s="1" t="s">
        <v>17</v>
      </c>
      <c r="D2" s="1" t="s">
        <v>7</v>
      </c>
      <c r="E2">
        <v>220.9</v>
      </c>
      <c r="F2">
        <f>E2*10000</f>
        <v>2209000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35931.159999999894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</row>
    <row r="7" spans="1:25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</row>
    <row r="8" spans="1:259">
      <c r="A8" s="8">
        <f>B8/F2</f>
        <v>1.2566830244359266E-3</v>
      </c>
      <c r="B8" s="7">
        <f>SUM(D8:MI8)</f>
        <v>2776.0128009789619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</row>
    <row r="9" spans="1:25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</row>
    <row r="10" spans="1:259">
      <c r="B10" s="10">
        <f>B6/B8</f>
        <v>12.943441754781807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9">
      <c r="AB11" s="1" t="s">
        <v>61</v>
      </c>
    </row>
    <row r="13" spans="1:259">
      <c r="C13" s="17" t="s">
        <v>26</v>
      </c>
      <c r="D13" s="17" t="s">
        <v>27</v>
      </c>
      <c r="E13" s="1" t="s">
        <v>28</v>
      </c>
    </row>
    <row r="14" spans="1:25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B15"/>
  <sheetViews>
    <sheetView topLeftCell="HP1" workbookViewId="0">
      <selection activeCell="IB5" sqref="I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36">
      <c r="C2" s="1" t="s">
        <v>33</v>
      </c>
      <c r="D2" s="1" t="s">
        <v>7</v>
      </c>
      <c r="E2">
        <v>11.94</v>
      </c>
      <c r="F2">
        <f>E2*10000</f>
        <v>119400</v>
      </c>
    </row>
    <row r="3" spans="1:236">
      <c r="C3" s="1" t="s">
        <v>1</v>
      </c>
    </row>
    <row r="4" spans="1:2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</row>
    <row r="5" spans="1:2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</row>
    <row r="6" spans="1:236">
      <c r="B6" s="15">
        <f>SUM(D6:MI6)</f>
        <v>-50289.070000000022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</row>
    <row r="7" spans="1:2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</row>
    <row r="8" spans="1:236">
      <c r="A8" s="8">
        <f>B8/F2</f>
        <v>-0.11159530916464727</v>
      </c>
      <c r="B8" s="7">
        <f>SUM(D8:MI8)</f>
        <v>-13324.479914258884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</row>
    <row r="9" spans="1:23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</row>
    <row r="10" spans="1:236">
      <c r="B10">
        <f>B6/B8</f>
        <v>3.774186333995996</v>
      </c>
      <c r="DF10" t="s">
        <v>82</v>
      </c>
    </row>
    <row r="12" spans="1:236">
      <c r="C12" s="17" t="s">
        <v>26</v>
      </c>
      <c r="D12" s="17" t="s">
        <v>27</v>
      </c>
    </row>
    <row r="13" spans="1:236">
      <c r="C13" s="10">
        <v>800</v>
      </c>
      <c r="D13" s="10">
        <v>14.318</v>
      </c>
    </row>
    <row r="14" spans="1:23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3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7"/>
  <sheetViews>
    <sheetView topLeftCell="IJ1" workbookViewId="0">
      <selection activeCell="IY5" sqref="IY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9">
      <c r="C3" s="1" t="s">
        <v>1</v>
      </c>
    </row>
    <row r="4" spans="1:2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</row>
    <row r="5" spans="1:25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</row>
    <row r="6" spans="1:259">
      <c r="B6" s="15">
        <f>SUM(D6:MI6)</f>
        <v>-3014.3500000000772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</row>
    <row r="7" spans="1:25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</row>
    <row r="8" spans="1:259">
      <c r="A8" s="8">
        <f>B8/F2</f>
        <v>-8.7812290555248885E-4</v>
      </c>
      <c r="B8" s="7">
        <f>SUM(D8:MI8)</f>
        <v>-2595.028810488715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</row>
    <row r="9" spans="1:25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</row>
    <row r="10" spans="1:259">
      <c r="B10">
        <f>B6/B8</f>
        <v>1.1615863329981269</v>
      </c>
      <c r="AJ10" t="s">
        <v>65</v>
      </c>
      <c r="HN10" t="s">
        <v>90</v>
      </c>
    </row>
    <row r="12" spans="1:259">
      <c r="C12" s="17" t="s">
        <v>26</v>
      </c>
      <c r="D12" s="17" t="s">
        <v>27</v>
      </c>
      <c r="E12" s="1" t="s">
        <v>30</v>
      </c>
    </row>
    <row r="13" spans="1:25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9">
      <c r="A14" s="1" t="s">
        <v>29</v>
      </c>
      <c r="B14" s="16">
        <v>43040</v>
      </c>
      <c r="C14">
        <v>1700</v>
      </c>
      <c r="D14">
        <v>8.23</v>
      </c>
    </row>
    <row r="15" spans="1:259">
      <c r="A15" s="1" t="s">
        <v>29</v>
      </c>
      <c r="B15" s="16">
        <v>43054</v>
      </c>
      <c r="C15">
        <v>2400</v>
      </c>
      <c r="D15">
        <v>8.34</v>
      </c>
    </row>
    <row r="16" spans="1:25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2018-08-27T09:47:05Z</dcterms:modified>
</cp:coreProperties>
</file>