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T8" i="20" l="1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<sst xmlns="http://schemas.openxmlformats.org/spreadsheetml/2006/main" count="355" uniqueCount="96">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</sst>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42536"/>
        <c:axId val="-2092739480"/>
      </c:lineChart>
      <c:catAx>
        <c:axId val="-209274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39480"/>
        <c:crosses val="autoZero"/>
        <c:auto val="1"/>
        <c:lblAlgn val="ctr"/>
        <c:lblOffset val="100"/>
        <c:tickLblSkip val="2"/>
        <c:noMultiLvlLbl val="0"/>
      </c:catAx>
      <c:valAx>
        <c:axId val="-20927394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74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46632"/>
        <c:axId val="-2091977752"/>
      </c:lineChart>
      <c:catAx>
        <c:axId val="-209284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977752"/>
        <c:crosses val="autoZero"/>
        <c:auto val="1"/>
        <c:lblAlgn val="ctr"/>
        <c:lblOffset val="100"/>
        <c:noMultiLvlLbl val="0"/>
      </c:catAx>
      <c:valAx>
        <c:axId val="-209197775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84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36712"/>
        <c:axId val="-2093295032"/>
      </c:lineChart>
      <c:catAx>
        <c:axId val="207963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95032"/>
        <c:crosses val="autoZero"/>
        <c:auto val="1"/>
        <c:lblAlgn val="ctr"/>
        <c:lblOffset val="100"/>
        <c:noMultiLvlLbl val="0"/>
      </c:catAx>
      <c:valAx>
        <c:axId val="-209329503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63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59480"/>
        <c:axId val="-2092256408"/>
      </c:lineChart>
      <c:catAx>
        <c:axId val="-2092459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56408"/>
        <c:crosses val="autoZero"/>
        <c:auto val="1"/>
        <c:lblAlgn val="ctr"/>
        <c:lblOffset val="100"/>
        <c:noMultiLvlLbl val="0"/>
      </c:catAx>
      <c:valAx>
        <c:axId val="-209225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45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62776"/>
        <c:axId val="-2093159720"/>
      </c:lineChart>
      <c:catAx>
        <c:axId val="-209316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159720"/>
        <c:crosses val="autoZero"/>
        <c:auto val="1"/>
        <c:lblAlgn val="ctr"/>
        <c:lblOffset val="100"/>
        <c:noMultiLvlLbl val="0"/>
      </c:catAx>
      <c:valAx>
        <c:axId val="-209315972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16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566984"/>
        <c:axId val="-2092563336"/>
      </c:lineChart>
      <c:catAx>
        <c:axId val="-209256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63336"/>
        <c:crosses val="autoZero"/>
        <c:auto val="1"/>
        <c:lblAlgn val="ctr"/>
        <c:lblOffset val="100"/>
        <c:noMultiLvlLbl val="0"/>
      </c:catAx>
      <c:valAx>
        <c:axId val="-209256333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66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32760"/>
        <c:axId val="-2093329704"/>
      </c:lineChart>
      <c:catAx>
        <c:axId val="-209333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29704"/>
        <c:crosses val="autoZero"/>
        <c:auto val="1"/>
        <c:lblAlgn val="ctr"/>
        <c:lblOffset val="100"/>
        <c:noMultiLvlLbl val="0"/>
      </c:catAx>
      <c:valAx>
        <c:axId val="-2093329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3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647896"/>
        <c:axId val="-2091675864"/>
      </c:lineChart>
      <c:catAx>
        <c:axId val="-20916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75864"/>
        <c:crosses val="autoZero"/>
        <c:auto val="1"/>
        <c:lblAlgn val="ctr"/>
        <c:lblOffset val="100"/>
        <c:noMultiLvlLbl val="0"/>
      </c:catAx>
      <c:valAx>
        <c:axId val="-209167586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6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民生银行!$D$9:$LD$9</c:f>
              <c:numCache>
                <c:formatCode>[Red]0.00;[Green]\-0.00</c:formatCode>
                <c:ptCount val="31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82344"/>
        <c:axId val="-2092879288"/>
      </c:lineChart>
      <c:catAx>
        <c:axId val="-209288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879288"/>
        <c:crosses val="autoZero"/>
        <c:auto val="1"/>
        <c:lblAlgn val="ctr"/>
        <c:lblOffset val="100"/>
        <c:noMultiLvlLbl val="0"/>
      </c:catAx>
      <c:valAx>
        <c:axId val="-209287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88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民生银行!$HN$7:$LD$7</c:f>
              <c:numCache>
                <c:formatCode>#,##0.00;[Red]#,##0.00</c:formatCode>
                <c:ptCount val="95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141464"/>
        <c:axId val="-2092475976"/>
      </c:lineChart>
      <c:catAx>
        <c:axId val="-209214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475976"/>
        <c:crosses val="autoZero"/>
        <c:auto val="1"/>
        <c:lblAlgn val="ctr"/>
        <c:lblOffset val="100"/>
        <c:noMultiLvlLbl val="0"/>
      </c:catAx>
      <c:valAx>
        <c:axId val="-209247597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14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43160"/>
        <c:axId val="-2092340152"/>
      </c:lineChart>
      <c:catAx>
        <c:axId val="-209234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340152"/>
        <c:crosses val="autoZero"/>
        <c:auto val="1"/>
        <c:lblAlgn val="ctr"/>
        <c:lblOffset val="100"/>
        <c:noMultiLvlLbl val="0"/>
      </c:catAx>
      <c:valAx>
        <c:axId val="-20923401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34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90776"/>
        <c:axId val="-2090287720"/>
      </c:lineChart>
      <c:catAx>
        <c:axId val="-209029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287720"/>
        <c:crosses val="autoZero"/>
        <c:auto val="1"/>
        <c:lblAlgn val="ctr"/>
        <c:lblOffset val="100"/>
        <c:tickLblSkip val="2"/>
        <c:noMultiLvlLbl val="0"/>
      </c:catAx>
      <c:valAx>
        <c:axId val="-20902877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29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41128"/>
        <c:axId val="-2093577224"/>
      </c:lineChart>
      <c:catAx>
        <c:axId val="-209374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77224"/>
        <c:crosses val="autoZero"/>
        <c:auto val="1"/>
        <c:lblAlgn val="ctr"/>
        <c:lblOffset val="100"/>
        <c:noMultiLvlLbl val="0"/>
      </c:catAx>
      <c:valAx>
        <c:axId val="-2093577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74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71272"/>
        <c:axId val="-2129168216"/>
      </c:lineChart>
      <c:catAx>
        <c:axId val="-212917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68216"/>
        <c:crosses val="autoZero"/>
        <c:auto val="1"/>
        <c:lblAlgn val="ctr"/>
        <c:lblOffset val="100"/>
        <c:noMultiLvlLbl val="0"/>
      </c:catAx>
      <c:valAx>
        <c:axId val="-212916821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17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沪电股份!$D$9:$LD$9</c:f>
              <c:numCache>
                <c:formatCode>[Red]0.00;[Green]\-0.00</c:formatCode>
                <c:ptCount val="31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63752"/>
        <c:axId val="2138263816"/>
      </c:lineChart>
      <c:catAx>
        <c:axId val="213806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63816"/>
        <c:crosses val="autoZero"/>
        <c:auto val="1"/>
        <c:lblAlgn val="ctr"/>
        <c:lblOffset val="100"/>
        <c:noMultiLvlLbl val="0"/>
      </c:catAx>
      <c:valAx>
        <c:axId val="213826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63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沪电股份!$D$7:$LD$7</c:f>
              <c:numCache>
                <c:formatCode>#,##0.00;[Red]#,##0.00</c:formatCode>
                <c:ptCount val="31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74696"/>
        <c:axId val="-2092518488"/>
      </c:lineChart>
      <c:catAx>
        <c:axId val="-209277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518488"/>
        <c:crosses val="autoZero"/>
        <c:auto val="1"/>
        <c:lblAlgn val="ctr"/>
        <c:lblOffset val="100"/>
        <c:noMultiLvlLbl val="0"/>
      </c:catAx>
      <c:valAx>
        <c:axId val="-20925184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7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浙江医药!$D$9:$LD$9</c:f>
              <c:numCache>
                <c:formatCode>[Red]0.00;[Green]\-0.00</c:formatCode>
                <c:ptCount val="31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362312"/>
        <c:axId val="-2126650040"/>
      </c:lineChart>
      <c:catAx>
        <c:axId val="-209236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650040"/>
        <c:crosses val="autoZero"/>
        <c:auto val="1"/>
        <c:lblAlgn val="ctr"/>
        <c:lblOffset val="100"/>
        <c:noMultiLvlLbl val="0"/>
      </c:catAx>
      <c:valAx>
        <c:axId val="-212665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36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浙江医药!$D$7:$LD$7</c:f>
              <c:numCache>
                <c:formatCode>#,##0.00;[Red]#,##0.00</c:formatCode>
                <c:ptCount val="31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789880"/>
        <c:axId val="-2126809016"/>
      </c:lineChart>
      <c:catAx>
        <c:axId val="-212678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809016"/>
        <c:crosses val="autoZero"/>
        <c:auto val="1"/>
        <c:lblAlgn val="ctr"/>
        <c:lblOffset val="100"/>
        <c:noMultiLvlLbl val="0"/>
      </c:catAx>
      <c:valAx>
        <c:axId val="-212680901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78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远大控股!$D$9:$LD$9</c:f>
              <c:numCache>
                <c:formatCode>[Red]0.00;[Green]\-0.00</c:formatCode>
                <c:ptCount val="313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831544"/>
        <c:axId val="-2126834904"/>
      </c:lineChart>
      <c:catAx>
        <c:axId val="-212683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834904"/>
        <c:crosses val="autoZero"/>
        <c:auto val="1"/>
        <c:lblAlgn val="ctr"/>
        <c:lblOffset val="100"/>
        <c:noMultiLvlLbl val="0"/>
      </c:catAx>
      <c:valAx>
        <c:axId val="-212683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83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远大控股!$D$7:$LD$7</c:f>
              <c:numCache>
                <c:formatCode>#,##0.00;[Red]#,##0.00</c:formatCode>
                <c:ptCount val="313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07144"/>
        <c:axId val="-2126904136"/>
      </c:lineChart>
      <c:catAx>
        <c:axId val="-212690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04136"/>
        <c:crosses val="autoZero"/>
        <c:auto val="1"/>
        <c:lblAlgn val="ctr"/>
        <c:lblOffset val="100"/>
        <c:noMultiLvlLbl val="0"/>
      </c:catAx>
      <c:valAx>
        <c:axId val="-21269041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90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包钢股份!$D$9:$LD$9</c:f>
              <c:numCache>
                <c:formatCode>[Red]0.00;[Green]\-0.00</c:formatCode>
                <c:ptCount val="31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80200"/>
        <c:axId val="-2093831960"/>
      </c:lineChart>
      <c:catAx>
        <c:axId val="21386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831960"/>
        <c:crosses val="autoZero"/>
        <c:auto val="1"/>
        <c:lblAlgn val="ctr"/>
        <c:lblOffset val="100"/>
        <c:noMultiLvlLbl val="0"/>
      </c:catAx>
      <c:valAx>
        <c:axId val="-209383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6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包钢股份!$D$7:$LD$7</c:f>
              <c:numCache>
                <c:formatCode>General</c:formatCode>
                <c:ptCount val="31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66072"/>
        <c:axId val="-2093963064"/>
      </c:lineChart>
      <c:catAx>
        <c:axId val="-20939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963064"/>
        <c:crosses val="autoZero"/>
        <c:auto val="1"/>
        <c:lblAlgn val="ctr"/>
        <c:lblOffset val="100"/>
        <c:noMultiLvlLbl val="0"/>
      </c:catAx>
      <c:valAx>
        <c:axId val="-209396306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96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52232"/>
        <c:axId val="-2093349272"/>
      </c:lineChart>
      <c:catAx>
        <c:axId val="-209335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49272"/>
        <c:crosses val="autoZero"/>
        <c:auto val="1"/>
        <c:lblAlgn val="ctr"/>
        <c:lblOffset val="100"/>
        <c:noMultiLvlLbl val="0"/>
      </c:catAx>
      <c:valAx>
        <c:axId val="-2093349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3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景兴纸业!$D$9:$LD$9</c:f>
              <c:numCache>
                <c:formatCode>[Red]0.00;[Green]\-0.00</c:formatCode>
                <c:ptCount val="31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933288"/>
        <c:axId val="-2126930232"/>
      </c:lineChart>
      <c:catAx>
        <c:axId val="-212693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930232"/>
        <c:crosses val="autoZero"/>
        <c:auto val="1"/>
        <c:lblAlgn val="ctr"/>
        <c:lblOffset val="100"/>
        <c:noMultiLvlLbl val="0"/>
      </c:catAx>
      <c:valAx>
        <c:axId val="-212693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93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景兴纸业!$D$7:$LD$7</c:f>
              <c:numCache>
                <c:formatCode>General</c:formatCode>
                <c:ptCount val="31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008120"/>
        <c:axId val="-2127005112"/>
      </c:lineChart>
      <c:catAx>
        <c:axId val="-212700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005112"/>
        <c:crosses val="autoZero"/>
        <c:auto val="1"/>
        <c:lblAlgn val="ctr"/>
        <c:lblOffset val="100"/>
        <c:noMultiLvlLbl val="0"/>
      </c:catAx>
      <c:valAx>
        <c:axId val="-21270051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00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天宝食品!$D$9:$LD$9</c:f>
              <c:numCache>
                <c:formatCode>[Red]0.00;[Green]\-0.00</c:formatCode>
                <c:ptCount val="31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51704"/>
        <c:axId val="2135954760"/>
      </c:lineChart>
      <c:catAx>
        <c:axId val="213595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54760"/>
        <c:crosses val="autoZero"/>
        <c:auto val="1"/>
        <c:lblAlgn val="ctr"/>
        <c:lblOffset val="100"/>
        <c:noMultiLvlLbl val="0"/>
      </c:catAx>
      <c:valAx>
        <c:axId val="213595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95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天宝食品!$FP$7:$LD$7</c:f>
              <c:numCache>
                <c:formatCode>#,##0.00;[Red]#,##0.00</c:formatCode>
                <c:ptCount val="145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92200"/>
        <c:axId val="-2093089144"/>
      </c:lineChart>
      <c:catAx>
        <c:axId val="-209309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89144"/>
        <c:crosses val="autoZero"/>
        <c:auto val="1"/>
        <c:lblAlgn val="ctr"/>
        <c:lblOffset val="100"/>
        <c:noMultiLvlLbl val="0"/>
      </c:catAx>
      <c:valAx>
        <c:axId val="-2093089144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9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28792"/>
        <c:axId val="-2093025784"/>
      </c:lineChart>
      <c:catAx>
        <c:axId val="-209302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025784"/>
        <c:crosses val="autoZero"/>
        <c:auto val="1"/>
        <c:lblAlgn val="ctr"/>
        <c:lblOffset val="100"/>
        <c:noMultiLvlLbl val="0"/>
      </c:catAx>
      <c:valAx>
        <c:axId val="-20930257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02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中远海发!$D$9:$LD$9</c:f>
              <c:numCache>
                <c:formatCode>[Red]0.00;[Green]\-0.00</c:formatCode>
                <c:ptCount val="31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01256"/>
        <c:axId val="-2093364536"/>
      </c:lineChart>
      <c:catAx>
        <c:axId val="-209300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64536"/>
        <c:crosses val="autoZero"/>
        <c:auto val="1"/>
        <c:lblAlgn val="ctr"/>
        <c:lblOffset val="100"/>
        <c:noMultiLvlLbl val="0"/>
      </c:catAx>
      <c:valAx>
        <c:axId val="-2093364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中远海发!$D$7:$LD$7</c:f>
              <c:numCache>
                <c:formatCode>General</c:formatCode>
                <c:ptCount val="31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25064"/>
        <c:axId val="-2093344392"/>
      </c:lineChart>
      <c:catAx>
        <c:axId val="-212832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44392"/>
        <c:crosses val="autoZero"/>
        <c:auto val="1"/>
        <c:lblAlgn val="ctr"/>
        <c:lblOffset val="100"/>
        <c:noMultiLvlLbl val="0"/>
      </c:catAx>
      <c:valAx>
        <c:axId val="-209334439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32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大智慧!$D$9:$LD$9</c:f>
              <c:numCache>
                <c:formatCode>[Red]0.00;[Green]\-0.00</c:formatCode>
                <c:ptCount val="31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10184"/>
        <c:axId val="-2093807128"/>
      </c:lineChart>
      <c:catAx>
        <c:axId val="-209381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807128"/>
        <c:crosses val="autoZero"/>
        <c:auto val="1"/>
        <c:lblAlgn val="ctr"/>
        <c:lblOffset val="100"/>
        <c:noMultiLvlLbl val="0"/>
      </c:catAx>
      <c:valAx>
        <c:axId val="-2093807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81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大智慧!$D$7:$LD$7</c:f>
              <c:numCache>
                <c:formatCode>#,##0.00;[Red]#,##0.00</c:formatCode>
                <c:ptCount val="31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667096"/>
        <c:axId val="-2093710536"/>
      </c:lineChart>
      <c:catAx>
        <c:axId val="-209366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710536"/>
        <c:crosses val="autoZero"/>
        <c:auto val="1"/>
        <c:lblAlgn val="ctr"/>
        <c:lblOffset val="100"/>
        <c:noMultiLvlLbl val="0"/>
      </c:catAx>
      <c:valAx>
        <c:axId val="-20937105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66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中国中冶!$D$9:$LD$9</c:f>
              <c:numCache>
                <c:formatCode>[Red]0.00;[Green]\-0.00</c:formatCode>
                <c:ptCount val="31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155912"/>
        <c:axId val="-2127152856"/>
      </c:lineChart>
      <c:catAx>
        <c:axId val="-212715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152856"/>
        <c:crosses val="autoZero"/>
        <c:auto val="1"/>
        <c:lblAlgn val="ctr"/>
        <c:lblOffset val="100"/>
        <c:noMultiLvlLbl val="0"/>
      </c:catAx>
      <c:valAx>
        <c:axId val="-212715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15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32792"/>
        <c:axId val="-2093736968"/>
      </c:lineChart>
      <c:catAx>
        <c:axId val="-209323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736968"/>
        <c:crosses val="autoZero"/>
        <c:auto val="1"/>
        <c:lblAlgn val="ctr"/>
        <c:lblOffset val="100"/>
        <c:noMultiLvlLbl val="0"/>
      </c:catAx>
      <c:valAx>
        <c:axId val="-20937369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3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中国中冶!$D$7:$LD$7</c:f>
              <c:numCache>
                <c:formatCode>#,##0.00;[Red]#,##0.00</c:formatCode>
                <c:ptCount val="31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54680"/>
        <c:axId val="2136076616"/>
      </c:lineChart>
      <c:catAx>
        <c:axId val="-212725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076616"/>
        <c:crosses val="autoZero"/>
        <c:auto val="1"/>
        <c:lblAlgn val="ctr"/>
        <c:lblOffset val="100"/>
        <c:noMultiLvlLbl val="0"/>
      </c:catAx>
      <c:valAx>
        <c:axId val="21360766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725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88792"/>
        <c:axId val="-2090485784"/>
      </c:lineChart>
      <c:catAx>
        <c:axId val="-209048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85784"/>
        <c:crosses val="autoZero"/>
        <c:auto val="1"/>
        <c:lblAlgn val="ctr"/>
        <c:lblOffset val="100"/>
        <c:noMultiLvlLbl val="0"/>
      </c:catAx>
      <c:valAx>
        <c:axId val="-209048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48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420152"/>
        <c:axId val="-2090417144"/>
      </c:lineChart>
      <c:catAx>
        <c:axId val="-209042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17144"/>
        <c:crosses val="autoZero"/>
        <c:auto val="1"/>
        <c:lblAlgn val="ctr"/>
        <c:lblOffset val="100"/>
        <c:noMultiLvlLbl val="0"/>
      </c:catAx>
      <c:valAx>
        <c:axId val="-209041714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042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巨轮智能!$D$9:$LD$9</c:f>
              <c:numCache>
                <c:formatCode>[Red]0.00;[Green]\-0.00</c:formatCode>
                <c:ptCount val="31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271976"/>
        <c:axId val="-2127281096"/>
      </c:lineChart>
      <c:catAx>
        <c:axId val="-212727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81096"/>
        <c:crosses val="autoZero"/>
        <c:auto val="1"/>
        <c:lblAlgn val="ctr"/>
        <c:lblOffset val="100"/>
        <c:noMultiLvlLbl val="0"/>
      </c:catAx>
      <c:valAx>
        <c:axId val="-2127281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727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巨轮智能!$D$7:$LD$7</c:f>
              <c:numCache>
                <c:formatCode>#,##0.00;[Red]#,##0.00</c:formatCode>
                <c:ptCount val="31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79672"/>
        <c:axId val="2133882728"/>
      </c:lineChart>
      <c:catAx>
        <c:axId val="213387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2728"/>
        <c:crosses val="autoZero"/>
        <c:auto val="1"/>
        <c:lblAlgn val="ctr"/>
        <c:lblOffset val="100"/>
        <c:noMultiLvlLbl val="0"/>
      </c:catAx>
      <c:valAx>
        <c:axId val="2133882728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大金重工!$D$9:$LD$9</c:f>
              <c:numCache>
                <c:formatCode>[Red]0.00;[Green]\-0.00</c:formatCode>
                <c:ptCount val="31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813800"/>
        <c:axId val="-2090499288"/>
      </c:lineChart>
      <c:catAx>
        <c:axId val="-211781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499288"/>
        <c:crosses val="autoZero"/>
        <c:auto val="1"/>
        <c:lblAlgn val="ctr"/>
        <c:lblOffset val="100"/>
        <c:noMultiLvlLbl val="0"/>
      </c:catAx>
      <c:valAx>
        <c:axId val="-209049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781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大金重工!$D$7:$LD$7</c:f>
              <c:numCache>
                <c:formatCode>#,##0.00;[Red]#,##0.00</c:formatCode>
                <c:ptCount val="31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055784"/>
        <c:axId val="-2096796840"/>
      </c:lineChart>
      <c:catAx>
        <c:axId val="-209705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796840"/>
        <c:crosses val="autoZero"/>
        <c:auto val="1"/>
        <c:lblAlgn val="ctr"/>
        <c:lblOffset val="100"/>
        <c:noMultiLvlLbl val="0"/>
      </c:catAx>
      <c:valAx>
        <c:axId val="-20967968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05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圆通!$D$9:$LD$9</c:f>
              <c:numCache>
                <c:formatCode>[Red]0.00;[Green]\-0.00</c:formatCode>
                <c:ptCount val="313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65144"/>
        <c:axId val="-2096162136"/>
      </c:lineChart>
      <c:catAx>
        <c:axId val="-209616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62136"/>
        <c:crosses val="autoZero"/>
        <c:auto val="1"/>
        <c:lblAlgn val="ctr"/>
        <c:lblOffset val="100"/>
        <c:noMultiLvlLbl val="0"/>
      </c:catAx>
      <c:valAx>
        <c:axId val="-2096162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16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圆通!$GF$7:$LD$7</c:f>
              <c:numCache>
                <c:formatCode>#,##0.00;[Red]#,##0.00</c:formatCode>
                <c:ptCount val="129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28600"/>
        <c:axId val="-2096234472"/>
      </c:lineChart>
      <c:catAx>
        <c:axId val="-2096228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34472"/>
        <c:crosses val="autoZero"/>
        <c:auto val="1"/>
        <c:lblAlgn val="ctr"/>
        <c:lblOffset val="100"/>
        <c:noMultiLvlLbl val="0"/>
      </c:catAx>
      <c:valAx>
        <c:axId val="-2096234472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228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61720"/>
        <c:axId val="-2096263416"/>
      </c:lineChart>
      <c:catAx>
        <c:axId val="-209626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63416"/>
        <c:crosses val="autoZero"/>
        <c:auto val="1"/>
        <c:lblAlgn val="ctr"/>
        <c:lblOffset val="100"/>
        <c:noMultiLvlLbl val="0"/>
      </c:catAx>
      <c:valAx>
        <c:axId val="-209626341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261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212104"/>
        <c:axId val="-2090209112"/>
      </c:lineChart>
      <c:catAx>
        <c:axId val="-209021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209112"/>
        <c:crosses val="autoZero"/>
        <c:auto val="1"/>
        <c:lblAlgn val="ctr"/>
        <c:lblOffset val="100"/>
        <c:noMultiLvlLbl val="0"/>
      </c:catAx>
      <c:valAx>
        <c:axId val="-209020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21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44200"/>
        <c:axId val="2139022040"/>
      </c:lineChart>
      <c:catAx>
        <c:axId val="-209384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22040"/>
        <c:crosses val="autoZero"/>
        <c:auto val="1"/>
        <c:lblAlgn val="ctr"/>
        <c:lblOffset val="100"/>
        <c:noMultiLvlLbl val="0"/>
      </c:catAx>
      <c:valAx>
        <c:axId val="21390220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84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591752"/>
        <c:axId val="-2090588488"/>
      </c:lineChart>
      <c:catAx>
        <c:axId val="-209059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588488"/>
        <c:crosses val="autoZero"/>
        <c:auto val="1"/>
        <c:lblAlgn val="ctr"/>
        <c:lblOffset val="100"/>
        <c:noMultiLvlLbl val="0"/>
      </c:catAx>
      <c:valAx>
        <c:axId val="-209058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59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21336"/>
        <c:axId val="-2093511816"/>
      </c:lineChart>
      <c:catAx>
        <c:axId val="-209322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511816"/>
        <c:crosses val="autoZero"/>
        <c:auto val="1"/>
        <c:lblAlgn val="ctr"/>
        <c:lblOffset val="100"/>
        <c:noMultiLvlLbl val="0"/>
      </c:catAx>
      <c:valAx>
        <c:axId val="-209351181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22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527960"/>
        <c:axId val="-2093432200"/>
      </c:lineChart>
      <c:catAx>
        <c:axId val="-209352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32200"/>
        <c:crosses val="autoZero"/>
        <c:auto val="1"/>
        <c:lblAlgn val="ctr"/>
        <c:lblOffset val="100"/>
        <c:noMultiLvlLbl val="0"/>
      </c:catAx>
      <c:valAx>
        <c:axId val="-209343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52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14</xdr:col>
      <xdr:colOff>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241300</xdr:colOff>
      <xdr:row>32</xdr:row>
      <xdr:rowOff>165100</xdr:rowOff>
    </xdr:from>
    <xdr:to>
      <xdr:col>13</xdr:col>
      <xdr:colOff>762000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31</xdr:row>
      <xdr:rowOff>190500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177800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15</xdr:col>
      <xdr:colOff>38100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45"/>
  <sheetViews>
    <sheetView topLeftCell="HM1" workbookViewId="0">
      <selection activeCell="HZ7" sqref="H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3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3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3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</row>
    <row r="5" spans="1:23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</row>
    <row r="6" spans="1:234">
      <c r="A6" s="10"/>
      <c r="B6" s="34">
        <f>SUM(D6:MI6)</f>
        <v>-632095.32000000041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</row>
    <row r="7" spans="1:23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</row>
    <row r="8" spans="1:234">
      <c r="A8" s="8">
        <f>B8/F2</f>
        <v>-2.1389001313719899E-2</v>
      </c>
      <c r="B8" s="7">
        <f>SUM(D8:MI8)</f>
        <v>-13492.182028694513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" si="110">HZ6/HZ7</f>
        <v>14.521056977704376</v>
      </c>
    </row>
    <row r="9" spans="1:23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</row>
    <row r="10" spans="1:234">
      <c r="A10" s="10"/>
      <c r="B10" s="10">
        <f>B6/B8</f>
        <v>46.849006236032913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3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3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3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3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3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3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9"/>
  <sheetViews>
    <sheetView topLeftCell="JY1" workbookViewId="0">
      <selection activeCell="KM7" sqref="K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99">
      <c r="C2" s="1" t="s">
        <v>20</v>
      </c>
      <c r="D2" s="1" t="s">
        <v>7</v>
      </c>
      <c r="E2">
        <v>16.73</v>
      </c>
      <c r="F2">
        <f>E2*10000</f>
        <v>167300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-46364.320000000014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</row>
    <row r="7" spans="1:29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</row>
    <row r="8" spans="1:299">
      <c r="A8" s="8">
        <f>B8/F2</f>
        <v>-4.4270015261550083E-2</v>
      </c>
      <c r="B8" s="7">
        <f>SUM(D8:MI8)</f>
        <v>-7406.3735532573291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" si="143">KM6/KM7</f>
        <v>-540.04972375690602</v>
      </c>
    </row>
    <row r="9" spans="1:299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</row>
    <row r="10" spans="1:299">
      <c r="B10" s="10">
        <f>B6/B8</f>
        <v>6.2600569180863079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299">
      <c r="C12" s="17" t="s">
        <v>26</v>
      </c>
      <c r="D12" s="17" t="s">
        <v>27</v>
      </c>
    </row>
    <row r="13" spans="1:299">
      <c r="C13" s="10">
        <v>400</v>
      </c>
      <c r="D13" s="10">
        <v>8.4030000000000005</v>
      </c>
    </row>
    <row r="14" spans="1:299">
      <c r="A14" s="1" t="s">
        <v>29</v>
      </c>
      <c r="B14" s="23">
        <v>42991</v>
      </c>
      <c r="C14">
        <v>2000</v>
      </c>
      <c r="D14">
        <v>4.75</v>
      </c>
    </row>
    <row r="15" spans="1:299">
      <c r="A15" s="1" t="s">
        <v>29</v>
      </c>
      <c r="B15" s="11">
        <v>42993</v>
      </c>
      <c r="C15">
        <v>2000</v>
      </c>
      <c r="D15">
        <v>4.71</v>
      </c>
    </row>
    <row r="16" spans="1:299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20"/>
  <sheetViews>
    <sheetView topLeftCell="JY1" workbookViewId="0">
      <selection activeCell="KM7" sqref="KM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99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-194742.41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</row>
    <row r="7" spans="1:29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</row>
    <row r="8" spans="1:299">
      <c r="A8" s="8">
        <f>B8/F2</f>
        <v>-0.15930397931570833</v>
      </c>
      <c r="B8" s="7">
        <f>SUM(D8:MI8)</f>
        <v>-15086.086841197579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" si="141">KM6/KM7</f>
        <v>-66.143377885783721</v>
      </c>
    </row>
    <row r="9" spans="1:299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</row>
    <row r="10" spans="1:299">
      <c r="B10">
        <f>B6/B8</f>
        <v>12.90874247576191</v>
      </c>
      <c r="HX10" t="s">
        <v>93</v>
      </c>
    </row>
    <row r="16" spans="1:299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4"/>
  <sheetViews>
    <sheetView topLeftCell="JY1" workbookViewId="0">
      <selection activeCell="KM7" sqref="KM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99">
      <c r="C2" s="1" t="s">
        <v>11</v>
      </c>
      <c r="D2" s="1" t="s">
        <v>7</v>
      </c>
      <c r="E2">
        <v>4.05</v>
      </c>
      <c r="F2">
        <f>E2*10000</f>
        <v>40500</v>
      </c>
    </row>
    <row r="3" spans="1:299">
      <c r="C3" s="1" t="s">
        <v>1</v>
      </c>
    </row>
    <row r="4" spans="1:29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 s="27" customFormat="1">
      <c r="B6" s="28">
        <f>SUM(D6:MI6)</f>
        <v>-35535.619999999966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</row>
    <row r="7" spans="1:29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</row>
    <row r="8" spans="1:299">
      <c r="A8" s="8">
        <f>B8/F2</f>
        <v>-8.730125927404532E-2</v>
      </c>
      <c r="B8" s="7">
        <f>SUM(D8:MI8)</f>
        <v>-3535.7010005988354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" si="142">KM6/KM7</f>
        <v>8.4071661237785023</v>
      </c>
    </row>
    <row r="9" spans="1:299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</row>
    <row r="10" spans="1:299">
      <c r="B10" s="10">
        <f>B6/B8</f>
        <v>10.050516147711971</v>
      </c>
      <c r="HE10" s="1" t="s">
        <v>41</v>
      </c>
      <c r="IJ10" s="1" t="s">
        <v>41</v>
      </c>
      <c r="IK10" s="1" t="s">
        <v>41</v>
      </c>
    </row>
    <row r="12" spans="1:299">
      <c r="C12" s="17" t="s">
        <v>26</v>
      </c>
      <c r="D12" s="17" t="s">
        <v>27</v>
      </c>
    </row>
    <row r="13" spans="1:299">
      <c r="C13" s="10">
        <v>300</v>
      </c>
      <c r="D13" s="10">
        <v>27.286999999999999</v>
      </c>
    </row>
    <row r="14" spans="1:299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D14"/>
  <sheetViews>
    <sheetView topLeftCell="JQ1" workbookViewId="0">
      <selection activeCell="KD7" sqref="K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90">
      <c r="C2" s="1" t="s">
        <v>8</v>
      </c>
      <c r="D2" s="1" t="s">
        <v>7</v>
      </c>
      <c r="E2">
        <v>220.39</v>
      </c>
      <c r="F2">
        <f>E2*10000</f>
        <v>2203900</v>
      </c>
    </row>
    <row r="3" spans="1:290">
      <c r="C3" s="1" t="s">
        <v>1</v>
      </c>
    </row>
    <row r="4" spans="1:29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</row>
    <row r="5" spans="1:29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</row>
    <row r="6" spans="1:290">
      <c r="B6" s="15">
        <f>SUM(D6:MI6)</f>
        <v>-315761.78999999986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</row>
    <row r="7" spans="1:29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</row>
    <row r="8" spans="1:290">
      <c r="A8" s="8">
        <f>B8/F2</f>
        <v>-7.4634309313768368E-2</v>
      </c>
      <c r="B8" s="7">
        <f>SUM(D8:MI8)</f>
        <v>-164486.55429661411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" si="137">KD6/KD7</f>
        <v>1748.4810126582277</v>
      </c>
    </row>
    <row r="9" spans="1:29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</row>
    <row r="10" spans="1:290">
      <c r="T10" s="22" t="s">
        <v>49</v>
      </c>
      <c r="FE10" t="s">
        <v>82</v>
      </c>
      <c r="HJ10" t="s">
        <v>91</v>
      </c>
      <c r="JM10" t="s">
        <v>41</v>
      </c>
    </row>
    <row r="13" spans="1:290">
      <c r="C13" s="1" t="s">
        <v>26</v>
      </c>
      <c r="D13" s="1" t="s">
        <v>27</v>
      </c>
      <c r="E13" s="1" t="s">
        <v>47</v>
      </c>
    </row>
    <row r="14" spans="1:29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5"/>
  <sheetViews>
    <sheetView topLeftCell="KB1" workbookViewId="0">
      <selection activeCell="KM7" sqref="K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99">
      <c r="C2" s="1" t="s">
        <v>9</v>
      </c>
      <c r="D2" s="1" t="s">
        <v>7</v>
      </c>
      <c r="E2">
        <v>9.6</v>
      </c>
      <c r="F2">
        <f>E2*10000</f>
        <v>96000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-106392.88000000002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</row>
    <row r="7" spans="1:29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</row>
    <row r="8" spans="1:299">
      <c r="A8" s="8">
        <f>B8/F2</f>
        <v>-0.21199019093366925</v>
      </c>
      <c r="B8" s="7">
        <f>SUM(D8:MI8)</f>
        <v>-20351.058329632247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" si="141">KM6/KM7</f>
        <v>-38.734627831715208</v>
      </c>
    </row>
    <row r="9" spans="1:299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</row>
    <row r="12" spans="1:299">
      <c r="C12" s="1" t="s">
        <v>26</v>
      </c>
      <c r="D12" s="1" t="s">
        <v>27</v>
      </c>
      <c r="E12" s="1" t="s">
        <v>30</v>
      </c>
    </row>
    <row r="13" spans="1:299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99">
      <c r="C14" s="12"/>
      <c r="D14" s="13"/>
      <c r="E14" s="13"/>
    </row>
    <row r="15" spans="1:29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O15"/>
  <sheetViews>
    <sheetView topLeftCell="JD2" workbookViewId="0">
      <selection activeCell="JO7" sqref="J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75">
      <c r="C2" s="1" t="s">
        <v>15</v>
      </c>
      <c r="D2" s="1" t="s">
        <v>7</v>
      </c>
      <c r="E2">
        <v>3.89</v>
      </c>
      <c r="F2">
        <f>E2*10000</f>
        <v>38900</v>
      </c>
    </row>
    <row r="3" spans="1:275">
      <c r="C3" s="1" t="s">
        <v>1</v>
      </c>
    </row>
    <row r="4" spans="1:2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</row>
    <row r="5" spans="1:2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</row>
    <row r="6" spans="1:275">
      <c r="B6" s="15">
        <f>SUM(D6:MI6)</f>
        <v>-12583.93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</row>
    <row r="7" spans="1:27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</row>
    <row r="8" spans="1:275">
      <c r="A8" s="8">
        <f>B8/F2</f>
        <v>-0.10392258885911412</v>
      </c>
      <c r="B8" s="7">
        <f>SUM(D8:MI8)</f>
        <v>-4042.5887066195396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" si="130">JO6/JO7</f>
        <v>170.93877551020407</v>
      </c>
    </row>
    <row r="9" spans="1:275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</row>
    <row r="10" spans="1:275">
      <c r="CD10" s="1" t="s">
        <v>76</v>
      </c>
      <c r="FB10" t="s">
        <v>82</v>
      </c>
      <c r="FP10" s="1" t="s">
        <v>84</v>
      </c>
      <c r="HS10" s="1" t="s">
        <v>41</v>
      </c>
    </row>
    <row r="14" spans="1:275">
      <c r="C14" s="1" t="s">
        <v>26</v>
      </c>
      <c r="D14" s="17" t="s">
        <v>27</v>
      </c>
      <c r="E14" s="1" t="s">
        <v>30</v>
      </c>
    </row>
    <row r="15" spans="1:275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8"/>
  <sheetViews>
    <sheetView topLeftCell="KC1" workbookViewId="0">
      <selection activeCell="KM7" sqref="KM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29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-85640.560000000085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</row>
    <row r="7" spans="1:29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</row>
    <row r="8" spans="1:299">
      <c r="A8" s="8">
        <f>B8/F2</f>
        <v>-3.2840052214192207E-2</v>
      </c>
      <c r="B8" s="7">
        <f>SUM(D8:MI8)</f>
        <v>-26048.729416297258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" si="139">KM6/KM7</f>
        <v>72.864253393665166</v>
      </c>
    </row>
    <row r="9" spans="1:299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</row>
    <row r="14" spans="1:299">
      <c r="C14" s="1" t="s">
        <v>26</v>
      </c>
      <c r="D14" s="1" t="s">
        <v>27</v>
      </c>
      <c r="E14" s="1" t="s">
        <v>30</v>
      </c>
    </row>
    <row r="15" spans="1:299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99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5"/>
  <sheetViews>
    <sheetView topLeftCell="JY1" workbookViewId="0">
      <selection activeCell="KL7" sqref="KL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98">
      <c r="C2" s="1" t="s">
        <v>14</v>
      </c>
      <c r="D2" s="1" t="s">
        <v>7</v>
      </c>
      <c r="E2">
        <v>19.88</v>
      </c>
      <c r="F2">
        <f>E2*10000</f>
        <v>198800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</row>
    <row r="6" spans="1:298">
      <c r="B6" s="15">
        <f>SUM(D6:MI6)</f>
        <v>-54186.1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</row>
    <row r="7" spans="1:29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</row>
    <row r="8" spans="1:298">
      <c r="A8" s="8">
        <f>B8/F2</f>
        <v>-6.3413193127623863E-2</v>
      </c>
      <c r="B8" s="7">
        <f>SUM(D8:MI8)</f>
        <v>-12606.542793771625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" si="140">KL6/KL7</f>
        <v>410.58469945355188</v>
      </c>
    </row>
    <row r="9" spans="1:29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</row>
    <row r="10" spans="1:29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98">
      <c r="C13" s="17" t="s">
        <v>26</v>
      </c>
      <c r="D13" s="17" t="s">
        <v>27</v>
      </c>
      <c r="E13" s="1" t="s">
        <v>35</v>
      </c>
    </row>
    <row r="14" spans="1:29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9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4"/>
  <sheetViews>
    <sheetView topLeftCell="KB1" workbookViewId="0">
      <selection activeCell="KM7" sqref="KM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99">
      <c r="C2" s="1" t="s">
        <v>16</v>
      </c>
      <c r="D2" s="1" t="s">
        <v>7</v>
      </c>
      <c r="E2">
        <v>178.53</v>
      </c>
      <c r="F2">
        <f>E2*10000</f>
        <v>1785300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-106668.36000000003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</row>
    <row r="7" spans="1:29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</row>
    <row r="8" spans="1:299">
      <c r="A8" s="8">
        <f>B8/F2</f>
        <v>-1.6980271530059543E-2</v>
      </c>
      <c r="B8" s="7">
        <f>SUM(D8:MI8)</f>
        <v>-30314.878762615303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" si="141">KM6/KM7</f>
        <v>-596.58653846153845</v>
      </c>
    </row>
    <row r="9" spans="1:299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</row>
    <row r="10" spans="1:299">
      <c r="B10">
        <f>B6/B8</f>
        <v>3.5186800790226092</v>
      </c>
      <c r="U10" s="1" t="s">
        <v>51</v>
      </c>
      <c r="V10" s="1" t="s">
        <v>41</v>
      </c>
      <c r="HV10" t="s">
        <v>92</v>
      </c>
    </row>
    <row r="12" spans="1:299">
      <c r="C12" s="1" t="s">
        <v>26</v>
      </c>
      <c r="D12" s="1" t="s">
        <v>27</v>
      </c>
    </row>
    <row r="13" spans="1:299">
      <c r="C13">
        <v>800</v>
      </c>
      <c r="D13">
        <v>9.1660000000000004</v>
      </c>
    </row>
    <row r="14" spans="1:299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4"/>
  <sheetViews>
    <sheetView topLeftCell="HL1" workbookViewId="0">
      <selection activeCell="HV7" sqref="HV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0">
      <c r="C2" s="1" t="s">
        <v>13</v>
      </c>
      <c r="D2" s="1" t="s">
        <v>7</v>
      </c>
      <c r="E2">
        <v>6.98</v>
      </c>
      <c r="F2">
        <f>E2*10000</f>
        <v>69800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</row>
    <row r="6" spans="1:230">
      <c r="B6" s="15">
        <f>SUM(D6:MI6)</f>
        <v>-201228.78999999998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</row>
    <row r="7" spans="1:23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</row>
    <row r="8" spans="1:230">
      <c r="A8" s="8">
        <f>B8/F2</f>
        <v>-0.31569363094246689</v>
      </c>
      <c r="B8" s="7">
        <f>SUM(D8:MI8)</f>
        <v>-22035.415439784188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" si="106">HV6/HV7</f>
        <v>-37.98930481283422</v>
      </c>
    </row>
    <row r="9" spans="1:23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</row>
    <row r="10" spans="1:23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30">
      <c r="C12" s="1" t="s">
        <v>26</v>
      </c>
      <c r="D12" s="1" t="s">
        <v>27</v>
      </c>
    </row>
    <row r="13" spans="1:230">
      <c r="C13">
        <v>400</v>
      </c>
      <c r="D13">
        <v>27.524999999999999</v>
      </c>
      <c r="G13" s="1" t="s">
        <v>31</v>
      </c>
    </row>
    <row r="14" spans="1:23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Y13"/>
  <sheetViews>
    <sheetView topLeftCell="JM1" workbookViewId="0">
      <selection activeCell="JY7" sqref="JY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85">
      <c r="C2" s="1" t="s">
        <v>53</v>
      </c>
      <c r="D2" s="1" t="s">
        <v>7</v>
      </c>
      <c r="E2">
        <v>12.56</v>
      </c>
      <c r="F2">
        <f>E2*10000</f>
        <v>125600</v>
      </c>
    </row>
    <row r="3" spans="1:285">
      <c r="C3" s="1" t="s">
        <v>1</v>
      </c>
    </row>
    <row r="4" spans="1:2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</row>
    <row r="5" spans="1:28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</row>
    <row r="6" spans="1:285">
      <c r="B6" s="15">
        <f>SUM(D6:MI6)</f>
        <v>523560.58999999997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</row>
    <row r="7" spans="1:28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</row>
    <row r="8" spans="1:285">
      <c r="A8" s="8">
        <f>B8/F2</f>
        <v>6.9747623547885603E-3</v>
      </c>
      <c r="B8" s="7">
        <f>SUM(D8:MI8)</f>
        <v>876.03015176144322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" si="134">JY6/JY7</f>
        <v>2.9344847328244277</v>
      </c>
    </row>
    <row r="9" spans="1:285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</row>
    <row r="10" spans="1:285">
      <c r="B10">
        <f>B6/B8</f>
        <v>597.65133534190693</v>
      </c>
      <c r="GM10" t="s">
        <v>89</v>
      </c>
      <c r="JX10" s="1" t="s">
        <v>95</v>
      </c>
    </row>
    <row r="12" spans="1:285">
      <c r="C12" s="17" t="s">
        <v>26</v>
      </c>
      <c r="D12" s="17" t="s">
        <v>27</v>
      </c>
    </row>
    <row r="13" spans="1:28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4"/>
  <sheetViews>
    <sheetView topLeftCell="KA1" workbookViewId="0">
      <selection activeCell="KM7" sqref="KM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99">
      <c r="C2" s="1" t="s">
        <v>19</v>
      </c>
      <c r="D2" s="1" t="s">
        <v>7</v>
      </c>
      <c r="E2">
        <v>19.34</v>
      </c>
      <c r="F2">
        <f>E2*10000</f>
        <v>193400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-36256.639999999992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</row>
    <row r="7" spans="1:29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</row>
    <row r="8" spans="1:299">
      <c r="A8" s="8">
        <f>B8/F2</f>
        <v>-7.2023463668552695E-2</v>
      </c>
      <c r="B8" s="7">
        <f>SUM(D8:MI8)</f>
        <v>-13929.337873498092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" si="141">KM6/KM7</f>
        <v>91.371727748691114</v>
      </c>
    </row>
    <row r="9" spans="1:299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</row>
    <row r="10" spans="1:299">
      <c r="DY10" s="1" t="s">
        <v>41</v>
      </c>
    </row>
    <row r="12" spans="1:299">
      <c r="C12" s="17" t="s">
        <v>26</v>
      </c>
      <c r="D12" s="17" t="s">
        <v>27</v>
      </c>
    </row>
    <row r="13" spans="1:299">
      <c r="C13" s="10">
        <v>600</v>
      </c>
      <c r="D13" s="10">
        <v>7.2480000000000002</v>
      </c>
    </row>
    <row r="14" spans="1:299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4"/>
  <sheetViews>
    <sheetView topLeftCell="JY1" workbookViewId="0">
      <selection activeCell="KM7" sqref="KM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99">
      <c r="C2" s="1" t="s">
        <v>21</v>
      </c>
      <c r="D2" s="1" t="s">
        <v>7</v>
      </c>
      <c r="E2">
        <v>5.4</v>
      </c>
      <c r="F2">
        <f>E2*10000</f>
        <v>54000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-7629.4700000000012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</row>
    <row r="7" spans="1:29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</row>
    <row r="8" spans="1:299">
      <c r="A8" s="8">
        <f>B8/F2</f>
        <v>-2.7945302555624725E-2</v>
      </c>
      <c r="B8" s="7">
        <f>SUM(D8:MI8)</f>
        <v>-1509.0463380037352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" si="141">KM6/KM7</f>
        <v>-10.715116279069768</v>
      </c>
    </row>
    <row r="9" spans="1:299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</row>
    <row r="12" spans="1:299">
      <c r="C12" s="17" t="s">
        <v>26</v>
      </c>
      <c r="D12" s="17" t="s">
        <v>27</v>
      </c>
    </row>
    <row r="13" spans="1:299">
      <c r="C13" s="10">
        <v>300</v>
      </c>
      <c r="D13" s="10">
        <v>8.4870000000000001</v>
      </c>
    </row>
    <row r="14" spans="1:299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T13"/>
  <sheetViews>
    <sheetView tabSelected="1" topLeftCell="JG1" workbookViewId="0">
      <selection activeCell="JT7" sqref="J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80">
      <c r="C2" s="1" t="s">
        <v>58</v>
      </c>
      <c r="D2" s="1" t="s">
        <v>7</v>
      </c>
      <c r="E2">
        <v>7.83</v>
      </c>
      <c r="F2">
        <f>E2*10000</f>
        <v>78300</v>
      </c>
    </row>
    <row r="3" spans="1:280">
      <c r="C3" s="1" t="s">
        <v>1</v>
      </c>
    </row>
    <row r="4" spans="1:2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</row>
    <row r="5" spans="1:280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</row>
    <row r="6" spans="1:280">
      <c r="B6" s="15">
        <f>SUM(D6:MI6)</f>
        <v>-39329.060000000005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</row>
    <row r="7" spans="1:280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</row>
    <row r="8" spans="1:280">
      <c r="A8" s="8">
        <f>B8/F2</f>
        <v>-4.1904525427189511E-2</v>
      </c>
      <c r="B8" s="7">
        <f>SUM(D8:MI8)</f>
        <v>-3281.1243409489389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" si="132">JT6/JT7</f>
        <v>-10.520754716981132</v>
      </c>
    </row>
    <row r="9" spans="1:280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</row>
    <row r="10" spans="1:280">
      <c r="GF10" t="s">
        <v>88</v>
      </c>
    </row>
    <row r="11" spans="1:280">
      <c r="GF11" t="s">
        <v>87</v>
      </c>
    </row>
    <row r="12" spans="1:280">
      <c r="C12" s="17" t="s">
        <v>26</v>
      </c>
      <c r="D12" s="17" t="s">
        <v>27</v>
      </c>
    </row>
    <row r="13" spans="1:2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13"/>
  <sheetViews>
    <sheetView topLeftCell="FP1" workbookViewId="0">
      <selection activeCell="GC7" sqref="G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5">
      <c r="C2" s="1" t="s">
        <v>80</v>
      </c>
      <c r="D2" s="1" t="s">
        <v>7</v>
      </c>
      <c r="E2">
        <v>6.54</v>
      </c>
      <c r="F2">
        <f>E2*10000</f>
        <v>65400</v>
      </c>
    </row>
    <row r="3" spans="1:185">
      <c r="C3" s="1" t="s">
        <v>1</v>
      </c>
    </row>
    <row r="4" spans="1:18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</row>
    <row r="5" spans="1:185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</row>
    <row r="6" spans="1:185">
      <c r="B6" s="15">
        <f>SUM(D6:MI6)</f>
        <v>-182508.12000000011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</row>
    <row r="7" spans="1:185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</row>
    <row r="8" spans="1:185">
      <c r="A8" s="8">
        <f>B8/F2</f>
        <v>-5.0888484971576144E-2</v>
      </c>
      <c r="B8" s="7">
        <f>SUM(D8:MI8)</f>
        <v>-3328.10691714108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" si="86">GC6/GC7</f>
        <v>-13.175129533678756</v>
      </c>
    </row>
    <row r="9" spans="1:185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</row>
    <row r="12" spans="1:185">
      <c r="C12" s="17" t="s">
        <v>26</v>
      </c>
      <c r="D12" s="17" t="s">
        <v>27</v>
      </c>
    </row>
    <row r="13" spans="1:18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7"/>
  <sheetViews>
    <sheetView topLeftCell="JZ1" workbookViewId="0">
      <selection activeCell="KM7" sqref="KM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99">
      <c r="C2" s="1" t="s">
        <v>10</v>
      </c>
      <c r="D2" s="1" t="s">
        <v>7</v>
      </c>
      <c r="E2">
        <v>955.58</v>
      </c>
      <c r="F2">
        <f>E2*10000</f>
        <v>9555800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-151407.29999999996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</row>
    <row r="7" spans="1:29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</row>
    <row r="8" spans="1:299">
      <c r="A8" s="8">
        <f>B8/F2</f>
        <v>-2.1867112913458915E-3</v>
      </c>
      <c r="B8" s="7">
        <f>SUM(D8:MI8)</f>
        <v>-20895.775757843068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" si="143">KM6/KM7</f>
        <v>57.383518225039616</v>
      </c>
    </row>
    <row r="9" spans="1:299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</row>
    <row r="10" spans="1:299">
      <c r="B10" s="10">
        <f>B6/B8</f>
        <v>7.2458329259764573</v>
      </c>
      <c r="GS10" t="s">
        <v>85</v>
      </c>
      <c r="JK10" t="s">
        <v>94</v>
      </c>
    </row>
    <row r="12" spans="1:299">
      <c r="C12" s="17" t="s">
        <v>26</v>
      </c>
      <c r="D12" s="17" t="s">
        <v>27</v>
      </c>
    </row>
    <row r="13" spans="1:299">
      <c r="C13" s="10">
        <v>1000</v>
      </c>
      <c r="D13" s="10">
        <v>7.5910000000000002</v>
      </c>
    </row>
    <row r="14" spans="1:299">
      <c r="C14">
        <v>900</v>
      </c>
      <c r="D14">
        <v>5.9</v>
      </c>
    </row>
    <row r="15" spans="1:299">
      <c r="A15" s="1" t="s">
        <v>28</v>
      </c>
      <c r="B15" s="38">
        <v>11232</v>
      </c>
      <c r="C15">
        <v>1900</v>
      </c>
      <c r="D15">
        <v>6</v>
      </c>
    </row>
    <row r="16" spans="1:299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7"/>
  <sheetViews>
    <sheetView topLeftCell="JZ1" workbookViewId="0">
      <selection activeCell="KM7" sqref="KM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99">
      <c r="C2" s="1" t="s">
        <v>17</v>
      </c>
      <c r="D2" s="1" t="s">
        <v>7</v>
      </c>
      <c r="E2">
        <v>220.9</v>
      </c>
      <c r="F2">
        <f>E2*10000</f>
        <v>2209000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-13991.390000000107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</row>
    <row r="7" spans="1:29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</row>
    <row r="8" spans="1:299">
      <c r="A8" s="8">
        <f>B8/F2</f>
        <v>-1.8135569328939652E-3</v>
      </c>
      <c r="B8" s="7">
        <f>SUM(D8:MI8)</f>
        <v>-4006.1472647627693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" si="139">KM6/KM7</f>
        <v>-75.816245006657795</v>
      </c>
    </row>
    <row r="9" spans="1:299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</row>
    <row r="10" spans="1:299">
      <c r="B10" s="10">
        <f>B6/B8</f>
        <v>3.492480199883174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99">
      <c r="AB11" s="1" t="s">
        <v>61</v>
      </c>
    </row>
    <row r="13" spans="1:299">
      <c r="C13" s="17" t="s">
        <v>26</v>
      </c>
      <c r="D13" s="17" t="s">
        <v>27</v>
      </c>
      <c r="E13" s="1" t="s">
        <v>28</v>
      </c>
    </row>
    <row r="14" spans="1:299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99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99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P15"/>
  <sheetViews>
    <sheetView topLeftCell="JD1" workbookViewId="0">
      <selection activeCell="JP7" sqref="J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76">
      <c r="C2" s="1" t="s">
        <v>33</v>
      </c>
      <c r="D2" s="1" t="s">
        <v>7</v>
      </c>
      <c r="E2">
        <v>11.94</v>
      </c>
      <c r="F2">
        <f>E2*10000</f>
        <v>119400</v>
      </c>
    </row>
    <row r="3" spans="1:276">
      <c r="C3" s="1" t="s">
        <v>1</v>
      </c>
    </row>
    <row r="4" spans="1:2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</row>
    <row r="5" spans="1:27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</row>
    <row r="6" spans="1:276">
      <c r="B6" s="15">
        <f>SUM(D6:MI6)</f>
        <v>-54076.620000000024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</row>
    <row r="7" spans="1:27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</row>
    <row r="8" spans="1:276">
      <c r="A8" s="8">
        <f>B8/F2</f>
        <v>-0.1238038680789</v>
      </c>
      <c r="B8" s="7">
        <f>SUM(D8:MI8)</f>
        <v>-14782.181848620659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" si="130">JP6/JP7</f>
        <v>-16.706827309236946</v>
      </c>
    </row>
    <row r="9" spans="1:276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</row>
    <row r="10" spans="1:276">
      <c r="B10">
        <f>B6/B8</f>
        <v>3.6582299253101103</v>
      </c>
      <c r="DF10" t="s">
        <v>82</v>
      </c>
    </row>
    <row r="12" spans="1:276">
      <c r="C12" s="17" t="s">
        <v>26</v>
      </c>
      <c r="D12" s="17" t="s">
        <v>27</v>
      </c>
    </row>
    <row r="13" spans="1:276">
      <c r="C13" s="10">
        <v>800</v>
      </c>
      <c r="D13" s="10">
        <v>14.318</v>
      </c>
    </row>
    <row r="14" spans="1:276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76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M17"/>
  <sheetViews>
    <sheetView topLeftCell="KA1" workbookViewId="0">
      <selection activeCell="KM7" sqref="KM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99">
      <c r="C2" s="1" t="s">
        <v>18</v>
      </c>
      <c r="D2" s="1" t="s">
        <v>7</v>
      </c>
      <c r="E2">
        <v>295.52</v>
      </c>
      <c r="F2">
        <f>E2*10000</f>
        <v>2955200</v>
      </c>
    </row>
    <row r="3" spans="1:299">
      <c r="C3" s="1" t="s">
        <v>1</v>
      </c>
    </row>
    <row r="4" spans="1:29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</row>
    <row r="5" spans="1:29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</row>
    <row r="6" spans="1:299">
      <c r="B6" s="15">
        <f>SUM(D6:MI6)</f>
        <v>-2073.9600000000773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</row>
    <row r="7" spans="1:29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</row>
    <row r="8" spans="1:299">
      <c r="A8" s="8">
        <f>B8/F2</f>
        <v>-9.018380610957377E-4</v>
      </c>
      <c r="B8" s="7">
        <f>SUM(D8:MI8)</f>
        <v>-2665.1118381501242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" si="141">KM6/KM7</f>
        <v>800.0829420970266</v>
      </c>
    </row>
    <row r="9" spans="1:299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</row>
    <row r="10" spans="1:299">
      <c r="B10">
        <f>B6/B8</f>
        <v>0.77818873126151056</v>
      </c>
      <c r="AJ10" t="s">
        <v>65</v>
      </c>
      <c r="HN10" t="s">
        <v>90</v>
      </c>
    </row>
    <row r="12" spans="1:299">
      <c r="C12" s="17" t="s">
        <v>26</v>
      </c>
      <c r="D12" s="17" t="s">
        <v>27</v>
      </c>
      <c r="E12" s="1" t="s">
        <v>30</v>
      </c>
    </row>
    <row r="13" spans="1:299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99">
      <c r="A14" s="1" t="s">
        <v>29</v>
      </c>
      <c r="B14" s="16">
        <v>43040</v>
      </c>
      <c r="C14">
        <v>1700</v>
      </c>
      <c r="D14">
        <v>8.23</v>
      </c>
    </row>
    <row r="15" spans="1:299">
      <c r="A15" s="1" t="s">
        <v>29</v>
      </c>
      <c r="B15" s="16">
        <v>43054</v>
      </c>
      <c r="C15">
        <v>2400</v>
      </c>
      <c r="D15">
        <v>8.34</v>
      </c>
    </row>
    <row r="16" spans="1:299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2018-10-30T14:09:56Z</dcterms:modified>
</cp:coreProperties>
</file>