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7440" windowHeight="160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Z8" i="20" l="1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D8" i="10"/>
  <c r="ED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<sst xmlns="http://schemas.openxmlformats.org/spreadsheetml/2006/main" count="324" uniqueCount="84">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</sst>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84072"/>
        <c:axId val="-1991680760"/>
      </c:lineChart>
      <c:catAx>
        <c:axId val="-199168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80760"/>
        <c:crosses val="autoZero"/>
        <c:auto val="1"/>
        <c:lblAlgn val="ctr"/>
        <c:lblOffset val="100"/>
        <c:tickLblSkip val="2"/>
        <c:noMultiLvlLbl val="0"/>
      </c:catAx>
      <c:valAx>
        <c:axId val="-199168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8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9128"/>
        <c:axId val="-2106124728"/>
      </c:lineChart>
      <c:catAx>
        <c:axId val="-210610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24728"/>
        <c:crosses val="autoZero"/>
        <c:auto val="1"/>
        <c:lblAlgn val="ctr"/>
        <c:lblOffset val="100"/>
        <c:noMultiLvlLbl val="0"/>
      </c:catAx>
      <c:valAx>
        <c:axId val="-210612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14824"/>
        <c:axId val="-2106230536"/>
      </c:lineChart>
      <c:catAx>
        <c:axId val="-210621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30536"/>
        <c:crosses val="autoZero"/>
        <c:auto val="1"/>
        <c:lblAlgn val="ctr"/>
        <c:lblOffset val="100"/>
        <c:noMultiLvlLbl val="0"/>
      </c:catAx>
      <c:valAx>
        <c:axId val="-210623053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1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262504"/>
        <c:axId val="-2106271880"/>
      </c:barChart>
      <c:catAx>
        <c:axId val="-21062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71880"/>
        <c:crosses val="autoZero"/>
        <c:auto val="1"/>
        <c:lblAlgn val="ctr"/>
        <c:lblOffset val="100"/>
        <c:noMultiLvlLbl val="0"/>
      </c:catAx>
      <c:valAx>
        <c:axId val="-210627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6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17656"/>
        <c:axId val="-2025483256"/>
      </c:lineChart>
      <c:catAx>
        <c:axId val="-20013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483256"/>
        <c:crosses val="autoZero"/>
        <c:auto val="1"/>
        <c:lblAlgn val="ctr"/>
        <c:lblOffset val="100"/>
        <c:noMultiLvlLbl val="0"/>
      </c:catAx>
      <c:valAx>
        <c:axId val="-202548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1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311944"/>
        <c:axId val="-1994044424"/>
      </c:lineChart>
      <c:catAx>
        <c:axId val="-19943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044424"/>
        <c:crosses val="autoZero"/>
        <c:auto val="1"/>
        <c:lblAlgn val="ctr"/>
        <c:lblOffset val="100"/>
        <c:noMultiLvlLbl val="0"/>
      </c:catAx>
      <c:valAx>
        <c:axId val="-19940444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31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039064"/>
        <c:axId val="-2023241768"/>
      </c:barChart>
      <c:catAx>
        <c:axId val="-202303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41768"/>
        <c:crosses val="autoZero"/>
        <c:auto val="1"/>
        <c:lblAlgn val="ctr"/>
        <c:lblOffset val="100"/>
        <c:noMultiLvlLbl val="0"/>
      </c:catAx>
      <c:valAx>
        <c:axId val="-202324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03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055416"/>
        <c:axId val="-1992193224"/>
      </c:lineChart>
      <c:catAx>
        <c:axId val="-207705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193224"/>
        <c:crosses val="autoZero"/>
        <c:auto val="1"/>
        <c:lblAlgn val="ctr"/>
        <c:lblOffset val="100"/>
        <c:noMultiLvlLbl val="0"/>
      </c:catAx>
      <c:valAx>
        <c:axId val="-199219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5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49784"/>
        <c:axId val="-2077038184"/>
      </c:lineChart>
      <c:catAx>
        <c:axId val="-199164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038184"/>
        <c:crosses val="autoZero"/>
        <c:auto val="1"/>
        <c:lblAlgn val="ctr"/>
        <c:lblOffset val="100"/>
        <c:noMultiLvlLbl val="0"/>
      </c:catAx>
      <c:valAx>
        <c:axId val="-20770381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64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79064"/>
        <c:axId val="-2073471896"/>
      </c:barChart>
      <c:catAx>
        <c:axId val="212727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71896"/>
        <c:crosses val="autoZero"/>
        <c:auto val="1"/>
        <c:lblAlgn val="ctr"/>
        <c:lblOffset val="100"/>
        <c:noMultiLvlLbl val="0"/>
      </c:catAx>
      <c:valAx>
        <c:axId val="-207347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7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39784"/>
        <c:axId val="1778796616"/>
      </c:lineChart>
      <c:catAx>
        <c:axId val="-207313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96616"/>
        <c:crosses val="autoZero"/>
        <c:auto val="1"/>
        <c:lblAlgn val="ctr"/>
        <c:lblOffset val="100"/>
        <c:noMultiLvlLbl val="0"/>
      </c:catAx>
      <c:valAx>
        <c:axId val="177879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3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65976"/>
        <c:axId val="-2073282600"/>
      </c:lineChart>
      <c:catAx>
        <c:axId val="-20733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82600"/>
        <c:crosses val="autoZero"/>
        <c:auto val="1"/>
        <c:lblAlgn val="ctr"/>
        <c:lblOffset val="100"/>
        <c:tickLblSkip val="2"/>
        <c:noMultiLvlLbl val="0"/>
      </c:catAx>
      <c:valAx>
        <c:axId val="-20732826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3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82728"/>
        <c:axId val="-2073346680"/>
      </c:lineChart>
      <c:catAx>
        <c:axId val="-199228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46680"/>
        <c:crosses val="autoZero"/>
        <c:auto val="1"/>
        <c:lblAlgn val="ctr"/>
        <c:lblOffset val="100"/>
        <c:noMultiLvlLbl val="0"/>
      </c:catAx>
      <c:valAx>
        <c:axId val="-2073346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28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38440"/>
        <c:axId val="2126643800"/>
      </c:barChart>
      <c:catAx>
        <c:axId val="212663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43800"/>
        <c:crosses val="autoZero"/>
        <c:auto val="1"/>
        <c:lblAlgn val="ctr"/>
        <c:lblOffset val="100"/>
        <c:noMultiLvlLbl val="0"/>
      </c:catAx>
      <c:valAx>
        <c:axId val="212664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3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09560"/>
        <c:axId val="2126581912"/>
      </c:lineChart>
      <c:catAx>
        <c:axId val="-20897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81912"/>
        <c:crosses val="autoZero"/>
        <c:auto val="1"/>
        <c:lblAlgn val="ctr"/>
        <c:lblOffset val="100"/>
        <c:noMultiLvlLbl val="0"/>
      </c:catAx>
      <c:valAx>
        <c:axId val="212658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0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853336"/>
        <c:axId val="-1991850328"/>
      </c:lineChart>
      <c:catAx>
        <c:axId val="-199185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850328"/>
        <c:crosses val="autoZero"/>
        <c:auto val="1"/>
        <c:lblAlgn val="ctr"/>
        <c:lblOffset val="100"/>
        <c:noMultiLvlLbl val="0"/>
      </c:catAx>
      <c:valAx>
        <c:axId val="-1991850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8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23064"/>
        <c:axId val="-2089043944"/>
      </c:barChart>
      <c:catAx>
        <c:axId val="-20735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43944"/>
        <c:crosses val="autoZero"/>
        <c:auto val="1"/>
        <c:lblAlgn val="ctr"/>
        <c:lblOffset val="100"/>
        <c:noMultiLvlLbl val="0"/>
      </c:catAx>
      <c:valAx>
        <c:axId val="-208904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2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02168"/>
        <c:axId val="-1992146376"/>
      </c:lineChart>
      <c:catAx>
        <c:axId val="-19919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146376"/>
        <c:crosses val="autoZero"/>
        <c:auto val="1"/>
        <c:lblAlgn val="ctr"/>
        <c:lblOffset val="100"/>
        <c:noMultiLvlLbl val="0"/>
      </c:catAx>
      <c:valAx>
        <c:axId val="-199214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90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42056"/>
        <c:axId val="-2073483816"/>
      </c:lineChart>
      <c:catAx>
        <c:axId val="-207334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83816"/>
        <c:crosses val="autoZero"/>
        <c:auto val="1"/>
        <c:lblAlgn val="ctr"/>
        <c:lblOffset val="100"/>
        <c:noMultiLvlLbl val="0"/>
      </c:catAx>
      <c:valAx>
        <c:axId val="-207348381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34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54696"/>
        <c:axId val="-2073161672"/>
      </c:barChart>
      <c:catAx>
        <c:axId val="212655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61672"/>
        <c:crosses val="autoZero"/>
        <c:auto val="1"/>
        <c:lblAlgn val="ctr"/>
        <c:lblOffset val="100"/>
        <c:noMultiLvlLbl val="0"/>
      </c:catAx>
      <c:valAx>
        <c:axId val="-207316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55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29128"/>
        <c:axId val="-2081295480"/>
      </c:lineChart>
      <c:catAx>
        <c:axId val="-20889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95480"/>
        <c:crosses val="autoZero"/>
        <c:auto val="1"/>
        <c:lblAlgn val="ctr"/>
        <c:lblOffset val="100"/>
        <c:noMultiLvlLbl val="0"/>
      </c:catAx>
      <c:valAx>
        <c:axId val="-208129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92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15832"/>
        <c:axId val="2126580424"/>
      </c:lineChart>
      <c:catAx>
        <c:axId val="212661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80424"/>
        <c:crosses val="autoZero"/>
        <c:auto val="1"/>
        <c:lblAlgn val="ctr"/>
        <c:lblOffset val="100"/>
        <c:noMultiLvlLbl val="0"/>
      </c:catAx>
      <c:valAx>
        <c:axId val="21265804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61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442280"/>
        <c:axId val="-2073195192"/>
      </c:barChart>
      <c:catAx>
        <c:axId val="-207644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95192"/>
        <c:crosses val="autoZero"/>
        <c:auto val="1"/>
        <c:lblAlgn val="ctr"/>
        <c:lblOffset val="100"/>
        <c:tickLblSkip val="2"/>
        <c:noMultiLvlLbl val="0"/>
      </c:catAx>
      <c:valAx>
        <c:axId val="-207319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4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283416"/>
        <c:axId val="-2080561112"/>
      </c:barChart>
      <c:catAx>
        <c:axId val="-20812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61112"/>
        <c:crosses val="autoZero"/>
        <c:auto val="1"/>
        <c:lblAlgn val="ctr"/>
        <c:lblOffset val="100"/>
        <c:noMultiLvlLbl val="0"/>
      </c:catAx>
      <c:valAx>
        <c:axId val="-208056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28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885000"/>
        <c:axId val="-2022809080"/>
      </c:lineChart>
      <c:catAx>
        <c:axId val="-20248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809080"/>
        <c:crosses val="autoZero"/>
        <c:auto val="1"/>
        <c:lblAlgn val="ctr"/>
        <c:lblOffset val="100"/>
        <c:noMultiLvlLbl val="0"/>
      </c:catAx>
      <c:valAx>
        <c:axId val="-202280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8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083176"/>
        <c:axId val="-1994080168"/>
      </c:lineChart>
      <c:catAx>
        <c:axId val="-199408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080168"/>
        <c:crosses val="autoZero"/>
        <c:auto val="1"/>
        <c:lblAlgn val="ctr"/>
        <c:lblOffset val="100"/>
        <c:noMultiLvlLbl val="0"/>
      </c:catAx>
      <c:valAx>
        <c:axId val="-19940801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08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412248"/>
        <c:axId val="-2000713048"/>
      </c:barChart>
      <c:catAx>
        <c:axId val="-202541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13048"/>
        <c:crosses val="autoZero"/>
        <c:auto val="1"/>
        <c:lblAlgn val="ctr"/>
        <c:lblOffset val="100"/>
        <c:noMultiLvlLbl val="0"/>
      </c:catAx>
      <c:valAx>
        <c:axId val="-20007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41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38088"/>
        <c:axId val="-2089573192"/>
      </c:lineChart>
      <c:catAx>
        <c:axId val="-207323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73192"/>
        <c:crosses val="autoZero"/>
        <c:auto val="1"/>
        <c:lblAlgn val="ctr"/>
        <c:lblOffset val="100"/>
        <c:noMultiLvlLbl val="0"/>
      </c:catAx>
      <c:valAx>
        <c:axId val="-208957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3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14024"/>
        <c:axId val="-2073264312"/>
      </c:lineChart>
      <c:catAx>
        <c:axId val="212711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64312"/>
        <c:crosses val="autoZero"/>
        <c:auto val="1"/>
        <c:lblAlgn val="ctr"/>
        <c:lblOffset val="100"/>
        <c:noMultiLvlLbl val="0"/>
      </c:catAx>
      <c:valAx>
        <c:axId val="-20732643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1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305336"/>
        <c:axId val="-1991305112"/>
      </c:barChart>
      <c:catAx>
        <c:axId val="-2089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05112"/>
        <c:crosses val="autoZero"/>
        <c:auto val="1"/>
        <c:lblAlgn val="ctr"/>
        <c:lblOffset val="100"/>
        <c:noMultiLvlLbl val="0"/>
      </c:catAx>
      <c:valAx>
        <c:axId val="-199130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0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48632"/>
        <c:axId val="-2079394152"/>
      </c:lineChart>
      <c:catAx>
        <c:axId val="-207934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394152"/>
        <c:crosses val="autoZero"/>
        <c:auto val="1"/>
        <c:lblAlgn val="ctr"/>
        <c:lblOffset val="100"/>
        <c:noMultiLvlLbl val="0"/>
      </c:catAx>
      <c:valAx>
        <c:axId val="-207939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34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22360"/>
        <c:axId val="-2079555928"/>
      </c:lineChart>
      <c:catAx>
        <c:axId val="-207942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55928"/>
        <c:crosses val="autoZero"/>
        <c:auto val="1"/>
        <c:lblAlgn val="ctr"/>
        <c:lblOffset val="100"/>
        <c:noMultiLvlLbl val="0"/>
      </c:catAx>
      <c:valAx>
        <c:axId val="-20795559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42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34216"/>
        <c:axId val="-2079531208"/>
      </c:barChart>
      <c:catAx>
        <c:axId val="-20795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31208"/>
        <c:crosses val="autoZero"/>
        <c:auto val="1"/>
        <c:lblAlgn val="ctr"/>
        <c:lblOffset val="100"/>
        <c:noMultiLvlLbl val="0"/>
      </c:catAx>
      <c:valAx>
        <c:axId val="-207953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3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05384"/>
        <c:axId val="-2106022072"/>
      </c:lineChart>
      <c:catAx>
        <c:axId val="-210590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22072"/>
        <c:crosses val="autoZero"/>
        <c:auto val="1"/>
        <c:lblAlgn val="ctr"/>
        <c:lblOffset val="100"/>
        <c:noMultiLvlLbl val="0"/>
      </c:catAx>
      <c:valAx>
        <c:axId val="-210602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0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81752"/>
        <c:axId val="-2079478744"/>
      </c:lineChart>
      <c:catAx>
        <c:axId val="-207948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78744"/>
        <c:crosses val="autoZero"/>
        <c:auto val="1"/>
        <c:lblAlgn val="ctr"/>
        <c:lblOffset val="100"/>
        <c:noMultiLvlLbl val="0"/>
      </c:catAx>
      <c:valAx>
        <c:axId val="-207947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48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33992"/>
        <c:axId val="-2079579976"/>
      </c:lineChart>
      <c:catAx>
        <c:axId val="-207943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79976"/>
        <c:crosses val="autoZero"/>
        <c:auto val="1"/>
        <c:lblAlgn val="ctr"/>
        <c:lblOffset val="100"/>
        <c:noMultiLvlLbl val="0"/>
      </c:catAx>
      <c:valAx>
        <c:axId val="-207957997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4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58520"/>
        <c:axId val="-2079609016"/>
      </c:barChart>
      <c:catAx>
        <c:axId val="-20795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09016"/>
        <c:crosses val="autoZero"/>
        <c:auto val="1"/>
        <c:lblAlgn val="ctr"/>
        <c:lblOffset val="100"/>
        <c:noMultiLvlLbl val="0"/>
      </c:catAx>
      <c:valAx>
        <c:axId val="-207960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5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-9989.239999999998</c:v>
                </c:pt>
                <c:pt idx="130">
                  <c:v>-9948.979999999998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45560"/>
        <c:axId val="-2079642552"/>
      </c:lineChart>
      <c:catAx>
        <c:axId val="-20796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42552"/>
        <c:crosses val="autoZero"/>
        <c:auto val="1"/>
        <c:lblAlgn val="ctr"/>
        <c:lblOffset val="100"/>
        <c:noMultiLvlLbl val="0"/>
      </c:catAx>
      <c:valAx>
        <c:axId val="-207964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64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50616"/>
        <c:axId val="-2079691384"/>
      </c:lineChart>
      <c:catAx>
        <c:axId val="-20796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91384"/>
        <c:crosses val="autoZero"/>
        <c:auto val="1"/>
        <c:lblAlgn val="ctr"/>
        <c:lblOffset val="100"/>
        <c:noMultiLvlLbl val="0"/>
      </c:catAx>
      <c:valAx>
        <c:axId val="-2079691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65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-5400.62</c:v>
                </c:pt>
                <c:pt idx="130">
                  <c:v>40.26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747704"/>
        <c:axId val="-2079744696"/>
      </c:barChart>
      <c:catAx>
        <c:axId val="-207974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44696"/>
        <c:crosses val="autoZero"/>
        <c:auto val="1"/>
        <c:lblAlgn val="ctr"/>
        <c:lblOffset val="100"/>
        <c:noMultiLvlLbl val="0"/>
      </c:catAx>
      <c:valAx>
        <c:axId val="-207974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74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94776"/>
        <c:axId val="-2079779176"/>
      </c:lineChart>
      <c:catAx>
        <c:axId val="-207969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79176"/>
        <c:crosses val="autoZero"/>
        <c:auto val="1"/>
        <c:lblAlgn val="ctr"/>
        <c:lblOffset val="100"/>
        <c:noMultiLvlLbl val="0"/>
      </c:catAx>
      <c:valAx>
        <c:axId val="-207977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69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25816"/>
        <c:axId val="-2079822808"/>
      </c:lineChart>
      <c:catAx>
        <c:axId val="-20798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22808"/>
        <c:crosses val="autoZero"/>
        <c:auto val="1"/>
        <c:lblAlgn val="ctr"/>
        <c:lblOffset val="100"/>
        <c:noMultiLvlLbl val="0"/>
      </c:catAx>
      <c:valAx>
        <c:axId val="-207982280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8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801320"/>
        <c:axId val="-2079798312"/>
      </c:barChart>
      <c:catAx>
        <c:axId val="-207980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98312"/>
        <c:crosses val="autoZero"/>
        <c:auto val="1"/>
        <c:lblAlgn val="ctr"/>
        <c:lblOffset val="100"/>
        <c:noMultiLvlLbl val="0"/>
      </c:catAx>
      <c:valAx>
        <c:axId val="-207979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0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00984"/>
        <c:axId val="-2079897976"/>
      </c:lineChart>
      <c:catAx>
        <c:axId val="-207990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97976"/>
        <c:crosses val="autoZero"/>
        <c:auto val="1"/>
        <c:lblAlgn val="ctr"/>
        <c:lblOffset val="100"/>
        <c:noMultiLvlLbl val="0"/>
      </c:catAx>
      <c:valAx>
        <c:axId val="-207989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0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68712"/>
        <c:axId val="-2105741960"/>
      </c:lineChart>
      <c:catAx>
        <c:axId val="-210566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41960"/>
        <c:crosses val="autoZero"/>
        <c:auto val="1"/>
        <c:lblAlgn val="ctr"/>
        <c:lblOffset val="100"/>
        <c:noMultiLvlLbl val="0"/>
      </c:catAx>
      <c:valAx>
        <c:axId val="-210574196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52888"/>
        <c:axId val="-2079849880"/>
      </c:lineChart>
      <c:catAx>
        <c:axId val="-207985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49880"/>
        <c:crosses val="autoZero"/>
        <c:auto val="1"/>
        <c:lblAlgn val="ctr"/>
        <c:lblOffset val="100"/>
        <c:noMultiLvlLbl val="0"/>
      </c:catAx>
      <c:valAx>
        <c:axId val="-2079849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85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95864"/>
        <c:axId val="-2079992856"/>
      </c:barChart>
      <c:catAx>
        <c:axId val="-207999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92856"/>
        <c:crosses val="autoZero"/>
        <c:auto val="1"/>
        <c:lblAlgn val="ctr"/>
        <c:lblOffset val="100"/>
        <c:noMultiLvlLbl val="0"/>
      </c:catAx>
      <c:valAx>
        <c:axId val="-207999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9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43144"/>
        <c:axId val="-2080012968"/>
      </c:lineChart>
      <c:catAx>
        <c:axId val="-207994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12968"/>
        <c:crosses val="autoZero"/>
        <c:auto val="1"/>
        <c:lblAlgn val="ctr"/>
        <c:lblOffset val="100"/>
        <c:noMultiLvlLbl val="0"/>
      </c:catAx>
      <c:valAx>
        <c:axId val="-208001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4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53400"/>
        <c:axId val="-2080067128"/>
      </c:lineChart>
      <c:catAx>
        <c:axId val="-20800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67128"/>
        <c:crosses val="autoZero"/>
        <c:auto val="1"/>
        <c:lblAlgn val="ctr"/>
        <c:lblOffset val="100"/>
        <c:noMultiLvlLbl val="0"/>
      </c:catAx>
      <c:valAx>
        <c:axId val="-20800671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05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078744"/>
        <c:axId val="-2080075736"/>
      </c:barChart>
      <c:catAx>
        <c:axId val="-208007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75736"/>
        <c:crosses val="autoZero"/>
        <c:auto val="1"/>
        <c:lblAlgn val="ctr"/>
        <c:lblOffset val="100"/>
        <c:noMultiLvlLbl val="0"/>
      </c:catAx>
      <c:valAx>
        <c:axId val="-208007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7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12008"/>
        <c:axId val="-2080209000"/>
      </c:lineChart>
      <c:catAx>
        <c:axId val="-208021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09000"/>
        <c:crosses val="autoZero"/>
        <c:auto val="1"/>
        <c:lblAlgn val="ctr"/>
        <c:lblOffset val="100"/>
        <c:noMultiLvlLbl val="0"/>
      </c:catAx>
      <c:valAx>
        <c:axId val="-208020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21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164056"/>
        <c:axId val="-2080161048"/>
      </c:lineChart>
      <c:catAx>
        <c:axId val="-20801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61048"/>
        <c:crosses val="autoZero"/>
        <c:auto val="1"/>
        <c:lblAlgn val="ctr"/>
        <c:lblOffset val="100"/>
        <c:noMultiLvlLbl val="0"/>
      </c:catAx>
      <c:valAx>
        <c:axId val="-208016104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16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139624"/>
        <c:axId val="-2080136616"/>
      </c:barChart>
      <c:catAx>
        <c:axId val="-208013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36616"/>
        <c:crosses val="autoZero"/>
        <c:auto val="1"/>
        <c:lblAlgn val="ctr"/>
        <c:lblOffset val="100"/>
        <c:noMultiLvlLbl val="0"/>
      </c:catAx>
      <c:valAx>
        <c:axId val="-208013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13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89368"/>
        <c:axId val="-2080286360"/>
      </c:lineChart>
      <c:catAx>
        <c:axId val="-208028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286360"/>
        <c:crosses val="autoZero"/>
        <c:auto val="1"/>
        <c:lblAlgn val="ctr"/>
        <c:lblOffset val="100"/>
        <c:noMultiLvlLbl val="0"/>
      </c:catAx>
      <c:valAx>
        <c:axId val="-208028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28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63640"/>
        <c:axId val="-2080360632"/>
      </c:lineChart>
      <c:catAx>
        <c:axId val="-208036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60632"/>
        <c:crosses val="autoZero"/>
        <c:auto val="1"/>
        <c:lblAlgn val="ctr"/>
        <c:lblOffset val="100"/>
        <c:noMultiLvlLbl val="0"/>
      </c:catAx>
      <c:valAx>
        <c:axId val="-208036063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36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033816"/>
        <c:axId val="-2106207016"/>
      </c:barChart>
      <c:catAx>
        <c:axId val="-21060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07016"/>
        <c:crosses val="autoZero"/>
        <c:auto val="1"/>
        <c:lblAlgn val="ctr"/>
        <c:lblOffset val="100"/>
        <c:noMultiLvlLbl val="0"/>
      </c:catAx>
      <c:valAx>
        <c:axId val="-210620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339160"/>
        <c:axId val="-2080336152"/>
      </c:barChart>
      <c:catAx>
        <c:axId val="-208033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336152"/>
        <c:crosses val="autoZero"/>
        <c:auto val="1"/>
        <c:lblAlgn val="ctr"/>
        <c:lblOffset val="100"/>
        <c:noMultiLvlLbl val="0"/>
      </c:catAx>
      <c:valAx>
        <c:axId val="-208033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33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5576"/>
        <c:axId val="-2105562168"/>
      </c:lineChart>
      <c:catAx>
        <c:axId val="-210567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62168"/>
        <c:crosses val="autoZero"/>
        <c:auto val="1"/>
        <c:lblAlgn val="ctr"/>
        <c:lblOffset val="100"/>
        <c:noMultiLvlLbl val="0"/>
      </c:catAx>
      <c:valAx>
        <c:axId val="-210556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7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52536"/>
        <c:axId val="-2105569976"/>
      </c:lineChart>
      <c:catAx>
        <c:axId val="-210595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69976"/>
        <c:crosses val="autoZero"/>
        <c:auto val="1"/>
        <c:lblAlgn val="ctr"/>
        <c:lblOffset val="100"/>
        <c:noMultiLvlLbl val="0"/>
      </c:catAx>
      <c:valAx>
        <c:axId val="-210556997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5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519608"/>
        <c:axId val="-2105650040"/>
      </c:barChart>
      <c:catAx>
        <c:axId val="-210651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50040"/>
        <c:crosses val="autoZero"/>
        <c:auto val="1"/>
        <c:lblAlgn val="ctr"/>
        <c:lblOffset val="100"/>
        <c:noMultiLvlLbl val="0"/>
      </c:catAx>
      <c:valAx>
        <c:axId val="-210565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51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4696"/>
        <c:axId val="-2105861960"/>
      </c:lineChart>
      <c:catAx>
        <c:axId val="-210558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1960"/>
        <c:crosses val="autoZero"/>
        <c:auto val="1"/>
        <c:lblAlgn val="ctr"/>
        <c:lblOffset val="100"/>
        <c:noMultiLvlLbl val="0"/>
      </c:catAx>
      <c:valAx>
        <c:axId val="-210586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8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18472"/>
        <c:axId val="-2105627672"/>
      </c:lineChart>
      <c:catAx>
        <c:axId val="-210561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27672"/>
        <c:crosses val="autoZero"/>
        <c:auto val="1"/>
        <c:lblAlgn val="ctr"/>
        <c:lblOffset val="100"/>
        <c:noMultiLvlLbl val="0"/>
      </c:catAx>
      <c:valAx>
        <c:axId val="-21056276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1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696696"/>
        <c:axId val="-2105707352"/>
      </c:barChart>
      <c:catAx>
        <c:axId val="-210569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07352"/>
        <c:crosses val="autoZero"/>
        <c:auto val="1"/>
        <c:lblAlgn val="ctr"/>
        <c:lblOffset val="100"/>
        <c:noMultiLvlLbl val="0"/>
      </c:catAx>
      <c:valAx>
        <c:axId val="-2105707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69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856776"/>
        <c:axId val="-2105864344"/>
      </c:lineChart>
      <c:catAx>
        <c:axId val="-210585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64344"/>
        <c:crosses val="autoZero"/>
        <c:auto val="1"/>
        <c:lblAlgn val="ctr"/>
        <c:lblOffset val="100"/>
        <c:noMultiLvlLbl val="0"/>
      </c:catAx>
      <c:valAx>
        <c:axId val="-210586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85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60008"/>
        <c:axId val="-2105967416"/>
      </c:lineChart>
      <c:catAx>
        <c:axId val="-210596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67416"/>
        <c:crosses val="autoZero"/>
        <c:auto val="1"/>
        <c:lblAlgn val="ctr"/>
        <c:lblOffset val="100"/>
        <c:noMultiLvlLbl val="0"/>
      </c:catAx>
      <c:valAx>
        <c:axId val="-210596741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022568"/>
        <c:axId val="-2106025240"/>
      </c:barChart>
      <c:catAx>
        <c:axId val="-21060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25240"/>
        <c:crosses val="autoZero"/>
        <c:auto val="1"/>
        <c:lblAlgn val="ctr"/>
        <c:lblOffset val="100"/>
        <c:noMultiLvlLbl val="0"/>
      </c:catAx>
      <c:valAx>
        <c:axId val="-210602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2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5"/>
  <sheetViews>
    <sheetView tabSelected="1" topLeftCell="DA1" workbookViewId="0">
      <selection activeCell="DI5" sqref="DI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1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1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1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</row>
    <row r="5" spans="1:11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</row>
    <row r="6" spans="1:113">
      <c r="A6" s="10"/>
      <c r="B6" s="34">
        <f>SUM(D6:MI6)</f>
        <v>8953.7000000000298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</row>
    <row r="7" spans="1:11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</row>
    <row r="8" spans="1:113">
      <c r="A8" s="8">
        <f>B8/F2</f>
        <v>2.7302158063091322E-4</v>
      </c>
      <c r="B8" s="7">
        <f>SUM(D8:MI8)</f>
        <v>172.22201306198005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</row>
    <row r="9" spans="1:11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</row>
    <row r="10" spans="1:113">
      <c r="A10" s="10"/>
      <c r="B10" s="10">
        <f>B6/B8</f>
        <v>51.989288946342363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1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1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1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1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1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1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9"/>
  <sheetViews>
    <sheetView topLeftCell="EL1" workbookViewId="0">
      <selection activeCell="ES5" sqref="ES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9">
      <c r="C2" s="1" t="s">
        <v>20</v>
      </c>
      <c r="D2" s="1" t="s">
        <v>7</v>
      </c>
      <c r="E2">
        <v>16.73</v>
      </c>
      <c r="F2">
        <f>E2*10000</f>
        <v>167300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-30.350000000010255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</row>
    <row r="7" spans="1:14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</row>
    <row r="8" spans="1:149">
      <c r="A8" s="8">
        <f>B8/F2</f>
        <v>1.5269028317250238E-4</v>
      </c>
      <c r="B8" s="7">
        <f>SUM(D8:MI8)</f>
        <v>25.545084374759647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</row>
    <row r="9" spans="1:14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</row>
    <row r="10" spans="1:149">
      <c r="B10" s="10">
        <f>B6/B8</f>
        <v>-1.1880955081126374</v>
      </c>
    </row>
    <row r="12" spans="1:149">
      <c r="C12" s="17" t="s">
        <v>26</v>
      </c>
      <c r="D12" s="17" t="s">
        <v>27</v>
      </c>
    </row>
    <row r="13" spans="1:149">
      <c r="C13" s="10">
        <v>400</v>
      </c>
      <c r="D13" s="10">
        <v>8.4030000000000005</v>
      </c>
    </row>
    <row r="14" spans="1:149">
      <c r="A14" s="1" t="s">
        <v>29</v>
      </c>
      <c r="B14" s="23">
        <v>42991</v>
      </c>
      <c r="C14">
        <v>2000</v>
      </c>
      <c r="D14">
        <v>4.75</v>
      </c>
    </row>
    <row r="15" spans="1:149">
      <c r="A15" s="1" t="s">
        <v>29</v>
      </c>
      <c r="B15" s="11">
        <v>42993</v>
      </c>
      <c r="C15">
        <v>2000</v>
      </c>
      <c r="D15">
        <v>4.71</v>
      </c>
    </row>
    <row r="16" spans="1:14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20"/>
  <sheetViews>
    <sheetView topLeftCell="EJ1" workbookViewId="0">
      <selection activeCell="ES5" sqref="ES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3707.0900000000188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</row>
    <row r="7" spans="1:1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</row>
    <row r="8" spans="1:149">
      <c r="A8" s="8">
        <f>B8/F2</f>
        <v>7.388680898140312E-3</v>
      </c>
      <c r="B8" s="7">
        <f>SUM(D8:MI8)</f>
        <v>699.70808105388755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</row>
    <row r="9" spans="1:14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</row>
    <row r="10" spans="1:149">
      <c r="B10">
        <f>B6/B8</f>
        <v>5.2980522883435439</v>
      </c>
    </row>
    <row r="16" spans="1:14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F1" workbookViewId="0">
      <selection activeCell="ES5" sqref="ES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9">
      <c r="C2" s="1" t="s">
        <v>11</v>
      </c>
      <c r="D2" s="1" t="s">
        <v>7</v>
      </c>
      <c r="E2">
        <v>4.05</v>
      </c>
      <c r="F2">
        <f>E2*10000</f>
        <v>40500</v>
      </c>
    </row>
    <row r="3" spans="1:149">
      <c r="C3" s="1" t="s">
        <v>1</v>
      </c>
    </row>
    <row r="4" spans="1:1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 s="27" customFormat="1">
      <c r="B6" s="28">
        <f>SUM(D6:MI6)</f>
        <v>-15266.159999999989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</row>
    <row r="7" spans="1:1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</row>
    <row r="8" spans="1:149">
      <c r="A8" s="8">
        <f>B8/F2</f>
        <v>-3.0642180226175018E-2</v>
      </c>
      <c r="B8" s="7">
        <f>SUM(D8:MI8)</f>
        <v>-1241.0082991600882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</row>
    <row r="9" spans="1:14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</row>
    <row r="10" spans="1:149">
      <c r="B10" s="10">
        <f>B6/B8</f>
        <v>12.301416525846035</v>
      </c>
    </row>
    <row r="12" spans="1:149">
      <c r="C12" s="17" t="s">
        <v>26</v>
      </c>
      <c r="D12" s="17" t="s">
        <v>27</v>
      </c>
    </row>
    <row r="13" spans="1:149">
      <c r="C13" s="10">
        <v>300</v>
      </c>
      <c r="D13" s="10">
        <v>27.286999999999999</v>
      </c>
    </row>
    <row r="14" spans="1:14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M1" workbookViewId="0">
      <selection activeCell="ES5" sqref="ES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9">
      <c r="C2" s="1" t="s">
        <v>8</v>
      </c>
      <c r="D2" s="1" t="s">
        <v>7</v>
      </c>
      <c r="E2">
        <v>220.39</v>
      </c>
      <c r="F2">
        <f>E2*10000</f>
        <v>2203900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-124174.54999999992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</row>
    <row r="7" spans="1:1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</row>
    <row r="8" spans="1:149">
      <c r="A8" s="8">
        <f>B8/F2</f>
        <v>-2.242293066429964E-2</v>
      </c>
      <c r="B8" s="7">
        <f>SUM(D8:MI8)</f>
        <v>-49417.896891049975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</row>
    <row r="9" spans="1:14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</row>
    <row r="10" spans="1:149">
      <c r="T10" s="22" t="s">
        <v>49</v>
      </c>
    </row>
    <row r="13" spans="1:149">
      <c r="C13" s="1" t="s">
        <v>26</v>
      </c>
      <c r="D13" s="1" t="s">
        <v>27</v>
      </c>
      <c r="E13" s="1" t="s">
        <v>47</v>
      </c>
    </row>
    <row r="14" spans="1:14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I1" workbookViewId="0">
      <selection activeCell="ES5" sqref="ES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9">
      <c r="C2" s="1" t="s">
        <v>9</v>
      </c>
      <c r="D2" s="1" t="s">
        <v>7</v>
      </c>
      <c r="E2">
        <v>9.6</v>
      </c>
      <c r="F2">
        <f>E2*10000</f>
        <v>96000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-60774.219999999987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</row>
    <row r="7" spans="1:1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</row>
    <row r="8" spans="1:149">
      <c r="A8" s="8">
        <f>B8/F2</f>
        <v>-0.10250063996864522</v>
      </c>
      <c r="B8" s="7">
        <f>SUM(D8:MI8)</f>
        <v>-9840.0614369899413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" si="69">ES6/ES7</f>
        <v>-32.894472361809044</v>
      </c>
    </row>
    <row r="9" spans="1:14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</row>
    <row r="12" spans="1:149">
      <c r="C12" s="1" t="s">
        <v>26</v>
      </c>
      <c r="D12" s="1" t="s">
        <v>27</v>
      </c>
      <c r="E12" s="1" t="s">
        <v>30</v>
      </c>
    </row>
    <row r="13" spans="1:14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9">
      <c r="C14" s="12"/>
      <c r="D14" s="13"/>
      <c r="E14" s="13"/>
    </row>
    <row r="15" spans="1:1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D15"/>
  <sheetViews>
    <sheetView topLeftCell="DP1" workbookViewId="0">
      <selection activeCell="ED5" sqref="ED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4">
      <c r="C2" s="1" t="s">
        <v>15</v>
      </c>
      <c r="D2" s="1" t="s">
        <v>7</v>
      </c>
      <c r="E2">
        <v>3.89</v>
      </c>
      <c r="F2">
        <f>E2*10000</f>
        <v>38900</v>
      </c>
    </row>
    <row r="3" spans="1:134">
      <c r="C3" s="1" t="s">
        <v>1</v>
      </c>
    </row>
    <row r="4" spans="1:1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</row>
    <row r="5" spans="1:1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43178</v>
      </c>
    </row>
    <row r="6" spans="1:134">
      <c r="B6" s="15">
        <f>SUM(D6:MI6)</f>
        <v>-9948.9799999999977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-5400.62</v>
      </c>
      <c r="ED6" s="5">
        <v>40.26</v>
      </c>
    </row>
    <row r="7" spans="1:13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7.17</v>
      </c>
    </row>
    <row r="8" spans="1:134">
      <c r="A8" s="8">
        <f>B8/F2</f>
        <v>-3.3838011554751878E-2</v>
      </c>
      <c r="B8" s="7">
        <f>SUM(D8:MI8)</f>
        <v>-1316.2986494798481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C8" si="62">EB6/EB7</f>
        <v>-11.920279720279721</v>
      </c>
      <c r="EC8">
        <f t="shared" si="62"/>
        <v>-764.96033994334277</v>
      </c>
      <c r="ED8">
        <f t="shared" ref="ED8" si="63">ED6/ED7</f>
        <v>5.6150627615062758</v>
      </c>
    </row>
    <row r="9" spans="1:13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-9989.239999999998</v>
      </c>
      <c r="ED9" s="15">
        <f ca="1">SUM(INDIRECT(ADDRESS(6, 4)) : INDIRECT(ADDRESS(6, COLUMN())))</f>
        <v>-9948.9799999999977</v>
      </c>
    </row>
    <row r="10" spans="1:134">
      <c r="CD10" s="1" t="s">
        <v>76</v>
      </c>
    </row>
    <row r="14" spans="1:134">
      <c r="C14" s="1" t="s">
        <v>26</v>
      </c>
      <c r="D14" s="17" t="s">
        <v>27</v>
      </c>
      <c r="E14" s="1" t="s">
        <v>30</v>
      </c>
    </row>
    <row r="15" spans="1:13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8"/>
  <sheetViews>
    <sheetView topLeftCell="EE1" workbookViewId="0">
      <selection activeCell="ES5" sqref="ES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-61473.690000000039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</row>
    <row r="7" spans="1:1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</row>
    <row r="8" spans="1:149">
      <c r="A8" s="8">
        <f>B8/F2</f>
        <v>-2.1073300651501606E-2</v>
      </c>
      <c r="B8" s="7">
        <f>SUM(D8:MI8)</f>
        <v>-16715.34207677107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</row>
    <row r="9" spans="1:14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</row>
    <row r="14" spans="1:149">
      <c r="C14" s="1" t="s">
        <v>26</v>
      </c>
      <c r="D14" s="1" t="s">
        <v>27</v>
      </c>
      <c r="E14" s="1" t="s">
        <v>30</v>
      </c>
    </row>
    <row r="15" spans="1:14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5"/>
  <sheetViews>
    <sheetView topLeftCell="EF1" workbookViewId="0">
      <selection activeCell="ES5" sqref="ES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9">
      <c r="C2" s="1" t="s">
        <v>14</v>
      </c>
      <c r="D2" s="1" t="s">
        <v>7</v>
      </c>
      <c r="E2">
        <v>19.88</v>
      </c>
      <c r="F2">
        <f>E2*10000</f>
        <v>198800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-23372.689999999991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</row>
    <row r="7" spans="1:1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</row>
    <row r="8" spans="1:149">
      <c r="A8" s="8">
        <f>B8/F2</f>
        <v>-2.6386137546452332E-2</v>
      </c>
      <c r="B8" s="7">
        <f>SUM(D8:MI8)</f>
        <v>-5245.5641442347232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</row>
    <row r="9" spans="1:14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</row>
    <row r="10" spans="1:14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9">
      <c r="C13" s="17" t="s">
        <v>26</v>
      </c>
      <c r="D13" s="17" t="s">
        <v>27</v>
      </c>
      <c r="E13" s="1" t="s">
        <v>35</v>
      </c>
    </row>
    <row r="14" spans="1:14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F1" workbookViewId="0">
      <selection activeCell="ES5" sqref="ES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-31235.379999999994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</row>
    <row r="7" spans="1:1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</row>
    <row r="8" spans="1:149">
      <c r="A8" s="8">
        <f>B8/F2</f>
        <v>-4.9579216142113039E-3</v>
      </c>
      <c r="B8" s="7">
        <f>SUM(D8:MI8)</f>
        <v>-8851.3774578514403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</row>
    <row r="9" spans="1:14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</row>
    <row r="10" spans="1:149">
      <c r="B10">
        <f>B6/B8</f>
        <v>3.5288722177691412</v>
      </c>
      <c r="U10" s="1" t="s">
        <v>51</v>
      </c>
      <c r="V10" s="1" t="s">
        <v>41</v>
      </c>
    </row>
    <row r="12" spans="1:149">
      <c r="C12" s="1" t="s">
        <v>26</v>
      </c>
      <c r="D12" s="1" t="s">
        <v>27</v>
      </c>
    </row>
    <row r="13" spans="1:149">
      <c r="C13">
        <v>800</v>
      </c>
      <c r="D13">
        <v>9.1660000000000004</v>
      </c>
    </row>
    <row r="14" spans="1:14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3"/>
  <sheetViews>
    <sheetView topLeftCell="DU1" workbookViewId="0">
      <selection activeCell="DW39" sqref="DW39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35">
      <c r="C2" s="1" t="s">
        <v>53</v>
      </c>
      <c r="D2" s="1" t="s">
        <v>7</v>
      </c>
      <c r="E2">
        <v>12.56</v>
      </c>
      <c r="F2">
        <f>E2*10000</f>
        <v>125600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</row>
    <row r="6" spans="1:135">
      <c r="B6" s="15">
        <f>SUM(D6:MI6)</f>
        <v>479091.79000000033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</row>
    <row r="7" spans="1:13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</row>
    <row r="8" spans="1:135">
      <c r="A8" s="8">
        <f>B8/F2</f>
        <v>6.4598124724452631E-3</v>
      </c>
      <c r="B8" s="7">
        <f>SUM(D8:MI8)</f>
        <v>811.35244653912503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</row>
    <row r="9" spans="1:13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</row>
    <row r="10" spans="1:135">
      <c r="B10">
        <f>B6/B8</f>
        <v>590.48541979949221</v>
      </c>
    </row>
    <row r="12" spans="1:135">
      <c r="C12" s="17" t="s">
        <v>26</v>
      </c>
      <c r="D12" s="17" t="s">
        <v>27</v>
      </c>
    </row>
    <row r="13" spans="1:13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D1" workbookViewId="0">
      <selection activeCell="ES5" sqref="ES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9">
      <c r="C2" s="1" t="s">
        <v>19</v>
      </c>
      <c r="D2" s="1" t="s">
        <v>7</v>
      </c>
      <c r="E2">
        <v>19.34</v>
      </c>
      <c r="F2">
        <f>E2*10000</f>
        <v>193400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-21793.239999999991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</row>
    <row r="7" spans="1:1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</row>
    <row r="8" spans="1:149">
      <c r="A8" s="8">
        <f>B8/F2</f>
        <v>-4.0361709975990027E-2</v>
      </c>
      <c r="B8" s="7">
        <f>SUM(D8:MI8)</f>
        <v>-7805.9547093564715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</row>
    <row r="9" spans="1:14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</row>
    <row r="10" spans="1:149">
      <c r="DY10" s="1" t="s">
        <v>41</v>
      </c>
    </row>
    <row r="12" spans="1:149">
      <c r="C12" s="17" t="s">
        <v>26</v>
      </c>
      <c r="D12" s="17" t="s">
        <v>27</v>
      </c>
    </row>
    <row r="13" spans="1:149">
      <c r="C13" s="10">
        <v>600</v>
      </c>
      <c r="D13" s="10">
        <v>7.2480000000000002</v>
      </c>
    </row>
    <row r="14" spans="1:14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G1" workbookViewId="0">
      <selection activeCell="ES5" sqref="ES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9">
      <c r="C2" s="1" t="s">
        <v>21</v>
      </c>
      <c r="D2" s="1" t="s">
        <v>7</v>
      </c>
      <c r="E2">
        <v>5.4</v>
      </c>
      <c r="F2">
        <f>E2*10000</f>
        <v>54000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-5675.3200000000024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</row>
    <row r="7" spans="1:1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</row>
    <row r="8" spans="1:149">
      <c r="A8" s="8">
        <f>B8/F2</f>
        <v>-1.838401768536331E-2</v>
      </c>
      <c r="B8" s="7">
        <f>SUM(D8:MI8)</f>
        <v>-992.73695500961878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</row>
    <row r="9" spans="1:14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</row>
    <row r="12" spans="1:149">
      <c r="C12" s="17" t="s">
        <v>26</v>
      </c>
      <c r="D12" s="17" t="s">
        <v>27</v>
      </c>
    </row>
    <row r="13" spans="1:149">
      <c r="C13" s="10">
        <v>300</v>
      </c>
      <c r="D13" s="10">
        <v>8.4870000000000001</v>
      </c>
    </row>
    <row r="14" spans="1:14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3"/>
  <sheetViews>
    <sheetView topLeftCell="DM1" workbookViewId="0">
      <selection activeCell="DZ5" sqref="DZ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0">
      <c r="C2" s="1" t="s">
        <v>58</v>
      </c>
      <c r="D2" s="1" t="s">
        <v>7</v>
      </c>
      <c r="E2">
        <v>7.83</v>
      </c>
      <c r="F2">
        <f>E2*10000</f>
        <v>78300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</row>
    <row r="6" spans="1:130">
      <c r="B6" s="15">
        <f>SUM(D6:MI6)</f>
        <v>2268.0600000000009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</row>
    <row r="7" spans="1:13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</row>
    <row r="8" spans="1:130">
      <c r="A8" s="8">
        <f>B8/F2</f>
        <v>1.2324434077754486E-4</v>
      </c>
      <c r="B8" s="7">
        <f>SUM(D8:MI8)</f>
        <v>9.6500318828817626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</row>
    <row r="9" spans="1:13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</row>
    <row r="12" spans="1:130">
      <c r="C12" s="17" t="s">
        <v>26</v>
      </c>
      <c r="D12" s="17" t="s">
        <v>27</v>
      </c>
    </row>
    <row r="13" spans="1:13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I5" sqref="A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-31405.349999999995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-7.6369160907847787E-3</v>
      </c>
      <c r="B8" s="7">
        <f>SUM(D8:MI8)</f>
        <v>-499.45431233732455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" si="14">AI6/AI7</f>
        <v>35.168795911849251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I5" sqref="A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-7455.93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-7.9322048126542093E-4</v>
      </c>
      <c r="B8" s="7">
        <f>SUM(D8:MI8)</f>
        <v>-82.574252099730316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" si="14">AI6/AI7</f>
        <v>15.444313725490195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topLeftCell="EK1" workbookViewId="0">
      <selection activeCell="ES5" sqref="ES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74685.239999999976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</row>
    <row r="7" spans="1:14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</row>
    <row r="8" spans="1:149">
      <c r="A8" s="8">
        <f>B8/F2</f>
        <v>1.4665294982002962E-3</v>
      </c>
      <c r="B8" s="7">
        <f>SUM(D8:MI8)</f>
        <v>14013.86257890239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" si="70">ES6/ES7</f>
        <v>536.53414264036428</v>
      </c>
    </row>
    <row r="9" spans="1:14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</row>
    <row r="10" spans="1:149">
      <c r="B10" s="10">
        <f>B6/B8</f>
        <v>5.3293829291887889</v>
      </c>
    </row>
    <row r="12" spans="1:149">
      <c r="C12" s="17" t="s">
        <v>26</v>
      </c>
      <c r="D12" s="17" t="s">
        <v>27</v>
      </c>
    </row>
    <row r="13" spans="1:149">
      <c r="C13" s="10">
        <v>1000</v>
      </c>
      <c r="D13" s="10">
        <v>7.5910000000000002</v>
      </c>
    </row>
    <row r="14" spans="1:149">
      <c r="C14">
        <v>900</v>
      </c>
      <c r="D14">
        <v>5.9</v>
      </c>
    </row>
    <row r="15" spans="1:149">
      <c r="A15" s="1" t="s">
        <v>28</v>
      </c>
      <c r="B15" s="38">
        <v>11232</v>
      </c>
      <c r="C15">
        <v>1900</v>
      </c>
      <c r="D15">
        <v>6</v>
      </c>
    </row>
    <row r="16" spans="1:14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topLeftCell="EI1" workbookViewId="0">
      <selection activeCell="ES5" sqref="ES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9">
      <c r="C2" s="1" t="s">
        <v>17</v>
      </c>
      <c r="D2" s="1" t="s">
        <v>7</v>
      </c>
      <c r="E2">
        <v>220.9</v>
      </c>
      <c r="F2">
        <f>E2*10000</f>
        <v>2209000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170802.78999999998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</row>
    <row r="7" spans="1:14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</row>
    <row r="8" spans="1:149">
      <c r="A8" s="8">
        <f>B8/F2</f>
        <v>8.7857721008940178E-3</v>
      </c>
      <c r="B8" s="7">
        <f>SUM(D8:MI8)</f>
        <v>19407.770570874887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</row>
    <row r="9" spans="1:14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</row>
    <row r="10" spans="1:149">
      <c r="B10" s="10">
        <f>B6/B8</f>
        <v>8.8007424333592752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9">
      <c r="AB11" s="1" t="s">
        <v>61</v>
      </c>
    </row>
    <row r="13" spans="1:149">
      <c r="C13" s="17" t="s">
        <v>26</v>
      </c>
      <c r="D13" s="17" t="s">
        <v>27</v>
      </c>
      <c r="E13" s="1" t="s">
        <v>28</v>
      </c>
    </row>
    <row r="14" spans="1:14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5"/>
  <sheetViews>
    <sheetView topLeftCell="DM1" workbookViewId="0">
      <selection activeCell="DV5" sqref="DV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6">
      <c r="C2" s="1" t="s">
        <v>33</v>
      </c>
      <c r="D2" s="1" t="s">
        <v>7</v>
      </c>
      <c r="E2">
        <v>11.94</v>
      </c>
      <c r="F2">
        <f>E2*10000</f>
        <v>119400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</row>
    <row r="6" spans="1:126">
      <c r="B6" s="15">
        <f>SUM(D6:MI6)</f>
        <v>-11429.500000000005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</row>
    <row r="7" spans="1:12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</row>
    <row r="8" spans="1:126">
      <c r="A8" s="8">
        <f>B8/F2</f>
        <v>-2.0706090933134347E-2</v>
      </c>
      <c r="B8" s="7">
        <f>SUM(D8:MI8)</f>
        <v>-2472.3072574162411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</row>
    <row r="9" spans="1:12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</row>
    <row r="10" spans="1:126">
      <c r="B10">
        <f>B6/B8</f>
        <v>4.6230095250963048</v>
      </c>
      <c r="DF10" t="s">
        <v>82</v>
      </c>
    </row>
    <row r="12" spans="1:126">
      <c r="C12" s="17" t="s">
        <v>26</v>
      </c>
      <c r="D12" s="17" t="s">
        <v>27</v>
      </c>
    </row>
    <row r="13" spans="1:126">
      <c r="C13" s="10">
        <v>800</v>
      </c>
      <c r="D13" s="10">
        <v>14.318</v>
      </c>
    </row>
    <row r="14" spans="1:12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2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7"/>
  <sheetViews>
    <sheetView topLeftCell="EJ1" workbookViewId="0">
      <selection activeCell="ES5" sqref="ES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</row>
    <row r="6" spans="1:149">
      <c r="B6" s="15">
        <f>SUM(D6:MI6)</f>
        <v>168753.23999999993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</row>
    <row r="7" spans="1:14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</row>
    <row r="8" spans="1:149">
      <c r="A8" s="8">
        <f>B8/F2</f>
        <v>6.6851632857212462E-3</v>
      </c>
      <c r="B8" s="7">
        <f>SUM(D8:MI8)</f>
        <v>19755.994541963428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</row>
    <row r="9" spans="1:14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</row>
    <row r="10" spans="1:149">
      <c r="B10">
        <f>B6/B8</f>
        <v>8.5418752086387535</v>
      </c>
      <c r="AJ10" t="s">
        <v>65</v>
      </c>
    </row>
    <row r="12" spans="1:149">
      <c r="C12" s="17" t="s">
        <v>26</v>
      </c>
      <c r="D12" s="17" t="s">
        <v>27</v>
      </c>
      <c r="E12" s="1" t="s">
        <v>30</v>
      </c>
    </row>
    <row r="13" spans="1:14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9">
      <c r="A14" s="1" t="s">
        <v>29</v>
      </c>
      <c r="B14" s="16">
        <v>43040</v>
      </c>
      <c r="C14">
        <v>1700</v>
      </c>
      <c r="D14">
        <v>8.23</v>
      </c>
    </row>
    <row r="15" spans="1:149">
      <c r="A15" s="1" t="s">
        <v>29</v>
      </c>
      <c r="B15" s="16">
        <v>43054</v>
      </c>
      <c r="C15">
        <v>2400</v>
      </c>
      <c r="D15">
        <v>8.34</v>
      </c>
    </row>
    <row r="16" spans="1:14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CM15"/>
  <sheetViews>
    <sheetView topLeftCell="CA1" workbookViewId="0">
      <selection activeCell="CM5" sqref="CM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1">
      <c r="C3" s="1" t="s">
        <v>1</v>
      </c>
    </row>
    <row r="4" spans="1: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</row>
    <row r="5" spans="1:9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</row>
    <row r="6" spans="1:91">
      <c r="B6" s="15">
        <f>SUM(D6:MI6)</f>
        <v>27679.72000000003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</row>
    <row r="7" spans="1:9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</row>
    <row r="8" spans="1:91">
      <c r="A8" s="8">
        <f>B8/F2</f>
        <v>-1.22071679647652E-2</v>
      </c>
      <c r="B8" s="7">
        <f>SUM(D8:MI8)</f>
        <v>-699.47072438104601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" si="41">CM6/CM7</f>
        <v>-363.26451077943614</v>
      </c>
    </row>
    <row r="9" spans="1:9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</row>
    <row r="10" spans="1:91">
      <c r="B10" s="10">
        <f>B6/B8</f>
        <v>-39.572378135616056</v>
      </c>
      <c r="CC10" s="1" t="s">
        <v>75</v>
      </c>
      <c r="CD10" s="1" t="s">
        <v>83</v>
      </c>
    </row>
    <row r="12" spans="1:91">
      <c r="C12" s="1" t="s">
        <v>26</v>
      </c>
      <c r="D12" s="1" t="s">
        <v>27</v>
      </c>
      <c r="E12" s="1" t="s">
        <v>28</v>
      </c>
    </row>
    <row r="13" spans="1:9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1">
      <c r="A14" s="1" t="s">
        <v>29</v>
      </c>
      <c r="B14" s="11">
        <v>42999</v>
      </c>
      <c r="C14">
        <v>1000</v>
      </c>
      <c r="D14">
        <v>18.510000000000002</v>
      </c>
    </row>
    <row r="15" spans="1:9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2018-03-19T12:51:24Z</dcterms:modified>
</cp:coreProperties>
</file>