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S8" i="20" l="1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<sst xmlns="http://schemas.openxmlformats.org/spreadsheetml/2006/main" count="339" uniqueCount="90">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</sst>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226200"/>
        <c:axId val="2037229144"/>
      </c:lineChart>
      <c:catAx>
        <c:axId val="203722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29144"/>
        <c:crosses val="autoZero"/>
        <c:auto val="1"/>
        <c:lblAlgn val="ctr"/>
        <c:lblOffset val="100"/>
        <c:tickLblSkip val="2"/>
        <c:noMultiLvlLbl val="0"/>
      </c:catAx>
      <c:valAx>
        <c:axId val="2037229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722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59784"/>
        <c:axId val="2103262808"/>
      </c:lineChart>
      <c:catAx>
        <c:axId val="210325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262808"/>
        <c:crosses val="autoZero"/>
        <c:auto val="1"/>
        <c:lblAlgn val="ctr"/>
        <c:lblOffset val="100"/>
        <c:noMultiLvlLbl val="0"/>
      </c:catAx>
      <c:valAx>
        <c:axId val="2103262808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25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95736"/>
        <c:axId val="2103298760"/>
      </c:lineChart>
      <c:catAx>
        <c:axId val="210329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298760"/>
        <c:crosses val="autoZero"/>
        <c:auto val="1"/>
        <c:lblAlgn val="ctr"/>
        <c:lblOffset val="100"/>
        <c:noMultiLvlLbl val="0"/>
      </c:catAx>
      <c:valAx>
        <c:axId val="210329876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29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350008"/>
        <c:axId val="2103353032"/>
      </c:lineChart>
      <c:catAx>
        <c:axId val="210335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353032"/>
        <c:crosses val="autoZero"/>
        <c:auto val="1"/>
        <c:lblAlgn val="ctr"/>
        <c:lblOffset val="100"/>
        <c:noMultiLvlLbl val="0"/>
      </c:catAx>
      <c:valAx>
        <c:axId val="2103353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335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409768"/>
        <c:axId val="2103412792"/>
      </c:lineChart>
      <c:catAx>
        <c:axId val="210340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412792"/>
        <c:crosses val="autoZero"/>
        <c:auto val="1"/>
        <c:lblAlgn val="ctr"/>
        <c:lblOffset val="100"/>
        <c:noMultiLvlLbl val="0"/>
      </c:catAx>
      <c:valAx>
        <c:axId val="210341279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40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585000"/>
        <c:axId val="2102576232"/>
      </c:lineChart>
      <c:catAx>
        <c:axId val="210258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576232"/>
        <c:crosses val="autoZero"/>
        <c:auto val="1"/>
        <c:lblAlgn val="ctr"/>
        <c:lblOffset val="100"/>
        <c:noMultiLvlLbl val="0"/>
      </c:catAx>
      <c:valAx>
        <c:axId val="21025762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8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360536"/>
        <c:axId val="2107358536"/>
      </c:lineChart>
      <c:catAx>
        <c:axId val="210736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358536"/>
        <c:crosses val="autoZero"/>
        <c:auto val="1"/>
        <c:lblAlgn val="ctr"/>
        <c:lblOffset val="100"/>
        <c:noMultiLvlLbl val="0"/>
      </c:catAx>
      <c:valAx>
        <c:axId val="210735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36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92056"/>
        <c:axId val="2107183016"/>
      </c:lineChart>
      <c:catAx>
        <c:axId val="210719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183016"/>
        <c:crosses val="autoZero"/>
        <c:auto val="1"/>
        <c:lblAlgn val="ctr"/>
        <c:lblOffset val="100"/>
        <c:noMultiLvlLbl val="0"/>
      </c:catAx>
      <c:valAx>
        <c:axId val="2107183016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19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民生银行!$D$9:$ID$9</c:f>
              <c:numCache>
                <c:formatCode>[Red]0.00;[Green]\-0.00</c:formatCode>
                <c:ptCount val="23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87000"/>
        <c:axId val="2102477448"/>
      </c:lineChart>
      <c:catAx>
        <c:axId val="210248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477448"/>
        <c:crosses val="autoZero"/>
        <c:auto val="1"/>
        <c:lblAlgn val="ctr"/>
        <c:lblOffset val="100"/>
        <c:noMultiLvlLbl val="0"/>
      </c:catAx>
      <c:valAx>
        <c:axId val="2102477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48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民生银行!$D$7:$ID$7</c:f>
              <c:numCache>
                <c:formatCode>#,##0.00;[Red]#,##0.00</c:formatCode>
                <c:ptCount val="235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26744"/>
        <c:axId val="2102417976"/>
      </c:lineChart>
      <c:catAx>
        <c:axId val="210242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417976"/>
        <c:crosses val="autoZero"/>
        <c:auto val="1"/>
        <c:lblAlgn val="ctr"/>
        <c:lblOffset val="100"/>
        <c:noMultiLvlLbl val="0"/>
      </c:catAx>
      <c:valAx>
        <c:axId val="2102417976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42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856184"/>
        <c:axId val="2107859208"/>
      </c:lineChart>
      <c:catAx>
        <c:axId val="210785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859208"/>
        <c:crosses val="autoZero"/>
        <c:auto val="1"/>
        <c:lblAlgn val="ctr"/>
        <c:lblOffset val="100"/>
        <c:noMultiLvlLbl val="0"/>
      </c:catAx>
      <c:valAx>
        <c:axId val="2107859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85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281720"/>
        <c:axId val="2037284664"/>
      </c:lineChart>
      <c:catAx>
        <c:axId val="203728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84664"/>
        <c:crosses val="autoZero"/>
        <c:auto val="1"/>
        <c:lblAlgn val="ctr"/>
        <c:lblOffset val="100"/>
        <c:tickLblSkip val="2"/>
        <c:noMultiLvlLbl val="0"/>
      </c:catAx>
      <c:valAx>
        <c:axId val="203728466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3728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04392"/>
        <c:axId val="2107907400"/>
      </c:lineChart>
      <c:catAx>
        <c:axId val="210790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907400"/>
        <c:crosses val="autoZero"/>
        <c:auto val="1"/>
        <c:lblAlgn val="ctr"/>
        <c:lblOffset val="100"/>
        <c:noMultiLvlLbl val="0"/>
      </c:catAx>
      <c:valAx>
        <c:axId val="210790740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90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51176"/>
        <c:axId val="2107954200"/>
      </c:lineChart>
      <c:catAx>
        <c:axId val="210795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954200"/>
        <c:crosses val="autoZero"/>
        <c:auto val="1"/>
        <c:lblAlgn val="ctr"/>
        <c:lblOffset val="100"/>
        <c:noMultiLvlLbl val="0"/>
      </c:catAx>
      <c:valAx>
        <c:axId val="210795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95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14024"/>
        <c:axId val="2108017048"/>
      </c:lineChart>
      <c:catAx>
        <c:axId val="210801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017048"/>
        <c:crosses val="autoZero"/>
        <c:auto val="1"/>
        <c:lblAlgn val="ctr"/>
        <c:lblOffset val="100"/>
        <c:noMultiLvlLbl val="0"/>
      </c:catAx>
      <c:valAx>
        <c:axId val="21080170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801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74472"/>
        <c:axId val="2108077496"/>
      </c:lineChart>
      <c:catAx>
        <c:axId val="210807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077496"/>
        <c:crosses val="autoZero"/>
        <c:auto val="1"/>
        <c:lblAlgn val="ctr"/>
        <c:lblOffset val="100"/>
        <c:noMultiLvlLbl val="0"/>
      </c:catAx>
      <c:valAx>
        <c:axId val="2108077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07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137592"/>
        <c:axId val="2108140616"/>
      </c:lineChart>
      <c:catAx>
        <c:axId val="210813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140616"/>
        <c:crosses val="autoZero"/>
        <c:auto val="1"/>
        <c:lblAlgn val="ctr"/>
        <c:lblOffset val="100"/>
        <c:noMultiLvlLbl val="0"/>
      </c:catAx>
      <c:valAx>
        <c:axId val="210814061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813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64776"/>
        <c:axId val="2097867784"/>
      </c:lineChart>
      <c:catAx>
        <c:axId val="209786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867784"/>
        <c:crosses val="autoZero"/>
        <c:auto val="1"/>
        <c:lblAlgn val="ctr"/>
        <c:lblOffset val="100"/>
        <c:noMultiLvlLbl val="0"/>
      </c:catAx>
      <c:valAx>
        <c:axId val="2097867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786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337288"/>
        <c:axId val="2098384968"/>
      </c:lineChart>
      <c:catAx>
        <c:axId val="209733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384968"/>
        <c:crosses val="autoZero"/>
        <c:auto val="1"/>
        <c:lblAlgn val="ctr"/>
        <c:lblOffset val="100"/>
        <c:noMultiLvlLbl val="0"/>
      </c:catAx>
      <c:valAx>
        <c:axId val="209838496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733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710744"/>
        <c:axId val="2098129016"/>
      </c:lineChart>
      <c:catAx>
        <c:axId val="209671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129016"/>
        <c:crosses val="autoZero"/>
        <c:auto val="1"/>
        <c:lblAlgn val="ctr"/>
        <c:lblOffset val="100"/>
        <c:noMultiLvlLbl val="0"/>
      </c:catAx>
      <c:valAx>
        <c:axId val="2098129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671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168504"/>
        <c:axId val="2099218664"/>
      </c:lineChart>
      <c:catAx>
        <c:axId val="209916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218664"/>
        <c:crosses val="autoZero"/>
        <c:auto val="1"/>
        <c:lblAlgn val="ctr"/>
        <c:lblOffset val="100"/>
        <c:noMultiLvlLbl val="0"/>
      </c:catAx>
      <c:valAx>
        <c:axId val="209921866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16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90520"/>
        <c:axId val="2099052136"/>
      </c:lineChart>
      <c:catAx>
        <c:axId val="209899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052136"/>
        <c:crosses val="autoZero"/>
        <c:auto val="1"/>
        <c:lblAlgn val="ctr"/>
        <c:lblOffset val="100"/>
        <c:noMultiLvlLbl val="0"/>
      </c:catAx>
      <c:valAx>
        <c:axId val="2099052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899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20424"/>
        <c:axId val="2096423848"/>
      </c:lineChart>
      <c:catAx>
        <c:axId val="209202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423848"/>
        <c:crosses val="autoZero"/>
        <c:auto val="1"/>
        <c:lblAlgn val="ctr"/>
        <c:lblOffset val="100"/>
        <c:noMultiLvlLbl val="0"/>
      </c:catAx>
      <c:valAx>
        <c:axId val="2096423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02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116264"/>
        <c:axId val="2098119624"/>
      </c:lineChart>
      <c:catAx>
        <c:axId val="209811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119624"/>
        <c:crosses val="autoZero"/>
        <c:auto val="1"/>
        <c:lblAlgn val="ctr"/>
        <c:lblOffset val="100"/>
        <c:noMultiLvlLbl val="0"/>
      </c:catAx>
      <c:valAx>
        <c:axId val="209811962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11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57640"/>
        <c:axId val="2106210376"/>
      </c:lineChart>
      <c:catAx>
        <c:axId val="210695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210376"/>
        <c:crosses val="autoZero"/>
        <c:auto val="1"/>
        <c:lblAlgn val="ctr"/>
        <c:lblOffset val="100"/>
        <c:noMultiLvlLbl val="0"/>
      </c:catAx>
      <c:valAx>
        <c:axId val="2106210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695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191400"/>
        <c:axId val="2106039176"/>
      </c:lineChart>
      <c:catAx>
        <c:axId val="210619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039176"/>
        <c:crosses val="autoZero"/>
        <c:auto val="1"/>
        <c:lblAlgn val="ctr"/>
        <c:lblOffset val="100"/>
        <c:noMultiLvlLbl val="0"/>
      </c:catAx>
      <c:valAx>
        <c:axId val="2106039176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619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146904"/>
        <c:axId val="2106136472"/>
      </c:lineChart>
      <c:catAx>
        <c:axId val="210614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136472"/>
        <c:crosses val="autoZero"/>
        <c:auto val="1"/>
        <c:lblAlgn val="ctr"/>
        <c:lblOffset val="100"/>
        <c:noMultiLvlLbl val="0"/>
      </c:catAx>
      <c:valAx>
        <c:axId val="210613647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614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182984"/>
        <c:axId val="2108186008"/>
      </c:lineChart>
      <c:catAx>
        <c:axId val="210818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186008"/>
        <c:crosses val="autoZero"/>
        <c:auto val="1"/>
        <c:lblAlgn val="ctr"/>
        <c:lblOffset val="100"/>
        <c:noMultiLvlLbl val="0"/>
      </c:catAx>
      <c:valAx>
        <c:axId val="2108186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18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45800"/>
        <c:axId val="2108248808"/>
      </c:lineChart>
      <c:catAx>
        <c:axId val="210824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248808"/>
        <c:crosses val="autoZero"/>
        <c:auto val="1"/>
        <c:lblAlgn val="ctr"/>
        <c:lblOffset val="100"/>
        <c:noMultiLvlLbl val="0"/>
      </c:catAx>
      <c:valAx>
        <c:axId val="2108248808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24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44968"/>
        <c:axId val="2106047944"/>
      </c:lineChart>
      <c:catAx>
        <c:axId val="210604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047944"/>
        <c:crosses val="autoZero"/>
        <c:auto val="1"/>
        <c:lblAlgn val="ctr"/>
        <c:lblOffset val="100"/>
        <c:noMultiLvlLbl val="0"/>
      </c:catAx>
      <c:valAx>
        <c:axId val="210604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604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74168"/>
        <c:axId val="2106864440"/>
      </c:lineChart>
      <c:catAx>
        <c:axId val="210687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864440"/>
        <c:crosses val="autoZero"/>
        <c:auto val="1"/>
        <c:lblAlgn val="ctr"/>
        <c:lblOffset val="100"/>
        <c:noMultiLvlLbl val="0"/>
      </c:catAx>
      <c:valAx>
        <c:axId val="21068644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687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93032"/>
        <c:axId val="2108296056"/>
      </c:lineChart>
      <c:catAx>
        <c:axId val="210829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296056"/>
        <c:crosses val="autoZero"/>
        <c:auto val="1"/>
        <c:lblAlgn val="ctr"/>
        <c:lblOffset val="100"/>
        <c:noMultiLvlLbl val="0"/>
      </c:catAx>
      <c:valAx>
        <c:axId val="210829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293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55880"/>
        <c:axId val="2108358904"/>
      </c:lineChart>
      <c:catAx>
        <c:axId val="210835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358904"/>
        <c:crosses val="autoZero"/>
        <c:auto val="1"/>
        <c:lblAlgn val="ctr"/>
        <c:lblOffset val="100"/>
        <c:noMultiLvlLbl val="0"/>
      </c:catAx>
      <c:valAx>
        <c:axId val="21083589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835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03576"/>
        <c:axId val="2092906584"/>
      </c:lineChart>
      <c:catAx>
        <c:axId val="209290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06584"/>
        <c:crosses val="autoZero"/>
        <c:auto val="1"/>
        <c:lblAlgn val="ctr"/>
        <c:lblOffset val="100"/>
        <c:noMultiLvlLbl val="0"/>
      </c:catAx>
      <c:valAx>
        <c:axId val="209290658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90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92168"/>
        <c:axId val="2108395192"/>
      </c:lineChart>
      <c:catAx>
        <c:axId val="210839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395192"/>
        <c:crosses val="autoZero"/>
        <c:auto val="1"/>
        <c:lblAlgn val="ctr"/>
        <c:lblOffset val="100"/>
        <c:noMultiLvlLbl val="0"/>
      </c:catAx>
      <c:valAx>
        <c:axId val="2108395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39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455240"/>
        <c:axId val="2108458264"/>
      </c:lineChart>
      <c:catAx>
        <c:axId val="210845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458264"/>
        <c:crosses val="autoZero"/>
        <c:auto val="1"/>
        <c:lblAlgn val="ctr"/>
        <c:lblOffset val="100"/>
        <c:noMultiLvlLbl val="0"/>
      </c:catAx>
      <c:valAx>
        <c:axId val="210845826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845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502520"/>
        <c:axId val="2108505544"/>
      </c:lineChart>
      <c:catAx>
        <c:axId val="210850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505544"/>
        <c:crosses val="autoZero"/>
        <c:auto val="1"/>
        <c:lblAlgn val="ctr"/>
        <c:lblOffset val="100"/>
        <c:noMultiLvlLbl val="0"/>
      </c:catAx>
      <c:valAx>
        <c:axId val="210850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50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565368"/>
        <c:axId val="2108568392"/>
      </c:lineChart>
      <c:catAx>
        <c:axId val="210856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568392"/>
        <c:crosses val="autoZero"/>
        <c:auto val="1"/>
        <c:lblAlgn val="ctr"/>
        <c:lblOffset val="100"/>
        <c:noMultiLvlLbl val="0"/>
      </c:catAx>
      <c:valAx>
        <c:axId val="210856839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856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623496"/>
        <c:axId val="2108626520"/>
      </c:lineChart>
      <c:catAx>
        <c:axId val="210862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626520"/>
        <c:crosses val="autoZero"/>
        <c:auto val="1"/>
        <c:lblAlgn val="ctr"/>
        <c:lblOffset val="100"/>
        <c:noMultiLvlLbl val="0"/>
      </c:catAx>
      <c:valAx>
        <c:axId val="2108626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62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821160"/>
        <c:axId val="2107812392"/>
      </c:lineChart>
      <c:catAx>
        <c:axId val="210782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812392"/>
        <c:crosses val="autoZero"/>
        <c:auto val="1"/>
        <c:lblAlgn val="ctr"/>
        <c:lblOffset val="100"/>
        <c:noMultiLvlLbl val="0"/>
      </c:catAx>
      <c:valAx>
        <c:axId val="21078123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82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628280"/>
        <c:axId val="2104262568"/>
      </c:lineChart>
      <c:catAx>
        <c:axId val="210562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2568"/>
        <c:crosses val="autoZero"/>
        <c:auto val="1"/>
        <c:lblAlgn val="ctr"/>
        <c:lblOffset val="100"/>
        <c:noMultiLvlLbl val="0"/>
      </c:catAx>
      <c:valAx>
        <c:axId val="210426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62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791352"/>
        <c:axId val="2107781544"/>
      </c:lineChart>
      <c:catAx>
        <c:axId val="210779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781544"/>
        <c:crosses val="autoZero"/>
        <c:auto val="1"/>
        <c:lblAlgn val="ctr"/>
        <c:lblOffset val="100"/>
        <c:noMultiLvlLbl val="0"/>
      </c:catAx>
      <c:valAx>
        <c:axId val="2107781544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79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765720"/>
        <c:axId val="2107757016"/>
      </c:lineChart>
      <c:catAx>
        <c:axId val="210776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757016"/>
        <c:crosses val="autoZero"/>
        <c:auto val="1"/>
        <c:lblAlgn val="ctr"/>
        <c:lblOffset val="100"/>
        <c:noMultiLvlLbl val="0"/>
      </c:catAx>
      <c:valAx>
        <c:axId val="210775701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76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009048"/>
        <c:axId val="2103012056"/>
      </c:lineChart>
      <c:catAx>
        <c:axId val="210300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012056"/>
        <c:crosses val="autoZero"/>
        <c:auto val="1"/>
        <c:lblAlgn val="ctr"/>
        <c:lblOffset val="100"/>
        <c:noMultiLvlLbl val="0"/>
      </c:catAx>
      <c:valAx>
        <c:axId val="210301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300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056872"/>
        <c:axId val="2103059896"/>
      </c:lineChart>
      <c:catAx>
        <c:axId val="210305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059896"/>
        <c:crosses val="autoZero"/>
        <c:auto val="1"/>
        <c:lblAlgn val="ctr"/>
        <c:lblOffset val="100"/>
        <c:noMultiLvlLbl val="0"/>
      </c:catAx>
      <c:valAx>
        <c:axId val="210305989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05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41448"/>
        <c:axId val="2107439480"/>
      </c:lineChart>
      <c:catAx>
        <c:axId val="210744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439480"/>
        <c:crosses val="autoZero"/>
        <c:auto val="1"/>
        <c:lblAlgn val="ctr"/>
        <c:lblOffset val="100"/>
        <c:noMultiLvlLbl val="0"/>
      </c:catAx>
      <c:valAx>
        <c:axId val="2107439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44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41416"/>
        <c:axId val="2103144440"/>
      </c:lineChart>
      <c:catAx>
        <c:axId val="210314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144440"/>
        <c:crosses val="autoZero"/>
        <c:auto val="1"/>
        <c:lblAlgn val="ctr"/>
        <c:lblOffset val="100"/>
        <c:noMultiLvlLbl val="0"/>
      </c:catAx>
      <c:valAx>
        <c:axId val="210314444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14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99752"/>
        <c:axId val="2103202776"/>
      </c:lineChart>
      <c:catAx>
        <c:axId val="210319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202776"/>
        <c:crosses val="autoZero"/>
        <c:auto val="1"/>
        <c:lblAlgn val="ctr"/>
        <c:lblOffset val="100"/>
        <c:noMultiLvlLbl val="0"/>
      </c:catAx>
      <c:valAx>
        <c:axId val="2103202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319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45"/>
  <sheetViews>
    <sheetView topLeftCell="FQ1" workbookViewId="0">
      <selection activeCell="GB7" sqref="G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84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8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8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</row>
    <row r="5" spans="1:18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</row>
    <row r="6" spans="1:184">
      <c r="A6" s="10"/>
      <c r="B6" s="34">
        <f>SUM(D6:MI6)</f>
        <v>-337602.95999999996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</row>
    <row r="7" spans="1:18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</row>
    <row r="8" spans="1:184">
      <c r="A8" s="8">
        <f>B8/F2</f>
        <v>-1.039597441185857E-2</v>
      </c>
      <c r="B8" s="7">
        <f>SUM(D8:MI8)</f>
        <v>-6557.7806590003856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" si="85">GB6/GB7</f>
        <v>-581.9597989949749</v>
      </c>
    </row>
    <row r="9" spans="1:184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</row>
    <row r="10" spans="1:184">
      <c r="A10" s="10"/>
      <c r="B10" s="10">
        <f>B6/B8</f>
        <v>51.481282701434758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8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84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84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84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84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84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L19"/>
  <sheetViews>
    <sheetView topLeftCell="HA1" workbookViewId="0">
      <selection activeCell="HL7" sqref="HL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20">
      <c r="C2" s="1" t="s">
        <v>20</v>
      </c>
      <c r="D2" s="1" t="s">
        <v>7</v>
      </c>
      <c r="E2">
        <v>16.73</v>
      </c>
      <c r="F2">
        <f>E2*10000</f>
        <v>167300</v>
      </c>
    </row>
    <row r="3" spans="1:220">
      <c r="C3" s="1" t="s">
        <v>1</v>
      </c>
    </row>
    <row r="4" spans="1:2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</row>
    <row r="5" spans="1:2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</row>
    <row r="6" spans="1:220">
      <c r="B6" s="15">
        <f>SUM(D6:MI6)</f>
        <v>-14953.840000000009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</row>
    <row r="7" spans="1:22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</row>
    <row r="8" spans="1:220">
      <c r="A8" s="8">
        <f>B8/F2</f>
        <v>-2.2090846221362124E-2</v>
      </c>
      <c r="B8" s="7">
        <f>SUM(D8:MI8)</f>
        <v>-3695.7985728338836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" si="104">HL6/HL7</f>
        <v>-1.869109947643979</v>
      </c>
    </row>
    <row r="9" spans="1:22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</row>
    <row r="10" spans="1:220">
      <c r="B10" s="10">
        <f>B6/B8</f>
        <v>4.0461728920831384</v>
      </c>
    </row>
    <row r="12" spans="1:220">
      <c r="C12" s="17" t="s">
        <v>26</v>
      </c>
      <c r="D12" s="17" t="s">
        <v>27</v>
      </c>
    </row>
    <row r="13" spans="1:220">
      <c r="C13" s="10">
        <v>400</v>
      </c>
      <c r="D13" s="10">
        <v>8.4030000000000005</v>
      </c>
    </row>
    <row r="14" spans="1:220">
      <c r="A14" s="1" t="s">
        <v>29</v>
      </c>
      <c r="B14" s="23">
        <v>42991</v>
      </c>
      <c r="C14">
        <v>2000</v>
      </c>
      <c r="D14">
        <v>4.75</v>
      </c>
    </row>
    <row r="15" spans="1:220">
      <c r="A15" s="1" t="s">
        <v>29</v>
      </c>
      <c r="B15" s="11">
        <v>42993</v>
      </c>
      <c r="C15">
        <v>2000</v>
      </c>
      <c r="D15">
        <v>4.71</v>
      </c>
    </row>
    <row r="16" spans="1:22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L20"/>
  <sheetViews>
    <sheetView topLeftCell="GZ1" workbookViewId="0">
      <selection activeCell="HL7" sqref="HL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2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20">
      <c r="C3" s="1" t="s">
        <v>1</v>
      </c>
    </row>
    <row r="4" spans="1:2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</row>
    <row r="5" spans="1:2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</row>
    <row r="6" spans="1:220">
      <c r="B6" s="15">
        <f>SUM(D6:MI6)</f>
        <v>-133566.97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</row>
    <row r="7" spans="1:22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</row>
    <row r="8" spans="1:220">
      <c r="A8" s="8">
        <f>B8/F2</f>
        <v>-9.2537024151875799E-2</v>
      </c>
      <c r="B8" s="7">
        <f>SUM(D8:MI8)</f>
        <v>-8763.2561871826383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" si="103">HL6/HL7</f>
        <v>-229.18604651162789</v>
      </c>
    </row>
    <row r="9" spans="1:22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</row>
    <row r="10" spans="1:220">
      <c r="B10">
        <f>B6/B8</f>
        <v>15.241705497022723</v>
      </c>
    </row>
    <row r="16" spans="1:22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L14"/>
  <sheetViews>
    <sheetView topLeftCell="HB1" workbookViewId="0">
      <selection activeCell="HL7" sqref="HL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20">
      <c r="C2" s="1" t="s">
        <v>11</v>
      </c>
      <c r="D2" s="1" t="s">
        <v>7</v>
      </c>
      <c r="E2">
        <v>4.05</v>
      </c>
      <c r="F2">
        <f>E2*10000</f>
        <v>40500</v>
      </c>
    </row>
    <row r="3" spans="1:220">
      <c r="C3" s="1" t="s">
        <v>1</v>
      </c>
    </row>
    <row r="4" spans="1:22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</row>
    <row r="5" spans="1:2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</row>
    <row r="6" spans="1:220" s="27" customFormat="1">
      <c r="B6" s="28">
        <f>SUM(D6:MI6)</f>
        <v>-29747.459999999981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</row>
    <row r="7" spans="1:22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</row>
    <row r="8" spans="1:220">
      <c r="A8" s="8">
        <f>B8/F2</f>
        <v>-6.7923690570919085E-2</v>
      </c>
      <c r="B8" s="7">
        <f>SUM(D8:MI8)</f>
        <v>-2750.9094681222227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</row>
    <row r="9" spans="1:22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</row>
    <row r="10" spans="1:220">
      <c r="B10" s="10">
        <f>B6/B8</f>
        <v>10.813681927637433</v>
      </c>
      <c r="HE10" s="1" t="s">
        <v>41</v>
      </c>
    </row>
    <row r="12" spans="1:220">
      <c r="C12" s="17" t="s">
        <v>26</v>
      </c>
      <c r="D12" s="17" t="s">
        <v>27</v>
      </c>
    </row>
    <row r="13" spans="1:220">
      <c r="C13" s="10">
        <v>300</v>
      </c>
      <c r="D13" s="10">
        <v>27.286999999999999</v>
      </c>
    </row>
    <row r="14" spans="1:22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C14"/>
  <sheetViews>
    <sheetView topLeftCell="GT1" workbookViewId="0">
      <selection activeCell="HC7" sqref="HC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11">
      <c r="C2" s="1" t="s">
        <v>8</v>
      </c>
      <c r="D2" s="1" t="s">
        <v>7</v>
      </c>
      <c r="E2">
        <v>220.39</v>
      </c>
      <c r="F2">
        <f>E2*10000</f>
        <v>2203900</v>
      </c>
    </row>
    <row r="3" spans="1:211">
      <c r="C3" s="1" t="s">
        <v>1</v>
      </c>
    </row>
    <row r="4" spans="1:2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</row>
    <row r="5" spans="1:2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</row>
    <row r="6" spans="1:211">
      <c r="B6" s="15">
        <f>SUM(D6:MI6)</f>
        <v>-245414.03999999992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</row>
    <row r="7" spans="1:21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</row>
    <row r="8" spans="1:211">
      <c r="A8" s="8">
        <f>B8/F2</f>
        <v>-5.3606646012797049E-2</v>
      </c>
      <c r="B8" s="7">
        <f>SUM(D8:MI8)</f>
        <v>-118143.68714760341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" si="98">HC6/HC7</f>
        <v>-1019.2875816993463</v>
      </c>
    </row>
    <row r="9" spans="1:21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</row>
    <row r="10" spans="1:211">
      <c r="T10" s="22" t="s">
        <v>49</v>
      </c>
      <c r="FE10" t="s">
        <v>82</v>
      </c>
    </row>
    <row r="13" spans="1:211">
      <c r="C13" s="1" t="s">
        <v>26</v>
      </c>
      <c r="D13" s="1" t="s">
        <v>27</v>
      </c>
      <c r="E13" s="1" t="s">
        <v>47</v>
      </c>
    </row>
    <row r="14" spans="1:21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L15"/>
  <sheetViews>
    <sheetView topLeftCell="GZ1" workbookViewId="0">
      <selection activeCell="HL7" sqref="H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20">
      <c r="C2" s="1" t="s">
        <v>9</v>
      </c>
      <c r="D2" s="1" t="s">
        <v>7</v>
      </c>
      <c r="E2">
        <v>9.6</v>
      </c>
      <c r="F2">
        <f>E2*10000</f>
        <v>96000</v>
      </c>
    </row>
    <row r="3" spans="1:220">
      <c r="C3" s="1" t="s">
        <v>1</v>
      </c>
    </row>
    <row r="4" spans="1:2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</row>
    <row r="5" spans="1:2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</row>
    <row r="6" spans="1:220">
      <c r="B6" s="15">
        <f>SUM(D6:MI6)</f>
        <v>-94175.48000000004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</row>
    <row r="7" spans="1:22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</row>
    <row r="8" spans="1:220">
      <c r="A8" s="8">
        <f>B8/F2</f>
        <v>-0.17578094509722067</v>
      </c>
      <c r="B8" s="7">
        <f>SUM(D8:MI8)</f>
        <v>-16874.970729333185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" si="103">HL6/HL7</f>
        <v>15.910714285714285</v>
      </c>
    </row>
    <row r="9" spans="1:22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</row>
    <row r="12" spans="1:220">
      <c r="C12" s="1" t="s">
        <v>26</v>
      </c>
      <c r="D12" s="1" t="s">
        <v>27</v>
      </c>
      <c r="E12" s="1" t="s">
        <v>30</v>
      </c>
    </row>
    <row r="13" spans="1:22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20">
      <c r="C14" s="12"/>
      <c r="D14" s="13"/>
      <c r="E14" s="13"/>
    </row>
    <row r="15" spans="1:22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N15"/>
  <sheetViews>
    <sheetView topLeftCell="GC1" workbookViewId="0">
      <selection activeCell="GN7" sqref="GN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96">
      <c r="C2" s="1" t="s">
        <v>15</v>
      </c>
      <c r="D2" s="1" t="s">
        <v>7</v>
      </c>
      <c r="E2">
        <v>3.89</v>
      </c>
      <c r="F2">
        <f>E2*10000</f>
        <v>38900</v>
      </c>
    </row>
    <row r="3" spans="1:196">
      <c r="C3" s="1" t="s">
        <v>1</v>
      </c>
    </row>
    <row r="4" spans="1:1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</row>
    <row r="5" spans="1:1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</row>
    <row r="6" spans="1:196">
      <c r="B6" s="15">
        <f>SUM(D6:MI6)</f>
        <v>-1898.5999999999992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</row>
    <row r="7" spans="1:19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</row>
    <row r="8" spans="1:196">
      <c r="A8" s="8">
        <f>B8/F2</f>
        <v>-9.6904895833714328E-3</v>
      </c>
      <c r="B8" s="7">
        <f>SUM(D8:MI8)</f>
        <v>-376.96004479314877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" si="92">GN6/GN7</f>
        <v>10.815270935960591</v>
      </c>
    </row>
    <row r="9" spans="1:19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</row>
    <row r="10" spans="1:196">
      <c r="CD10" s="1" t="s">
        <v>76</v>
      </c>
      <c r="FB10" t="s">
        <v>82</v>
      </c>
      <c r="FP10" s="1" t="s">
        <v>84</v>
      </c>
    </row>
    <row r="14" spans="1:196">
      <c r="C14" s="1" t="s">
        <v>26</v>
      </c>
      <c r="D14" s="17" t="s">
        <v>27</v>
      </c>
      <c r="E14" s="1" t="s">
        <v>30</v>
      </c>
    </row>
    <row r="15" spans="1:19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L18"/>
  <sheetViews>
    <sheetView topLeftCell="HC1" workbookViewId="0">
      <selection activeCell="HL7" sqref="HL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20">
      <c r="C3" s="1" t="s">
        <v>1</v>
      </c>
    </row>
    <row r="4" spans="1:2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</row>
    <row r="5" spans="1:2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</row>
    <row r="6" spans="1:220">
      <c r="B6" s="15">
        <f>SUM(D6:MI6)</f>
        <v>-77834.410000000047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</row>
    <row r="7" spans="1:22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</row>
    <row r="8" spans="1:220">
      <c r="A8" s="8">
        <f>B8/F2</f>
        <v>-2.8433533947181566E-2</v>
      </c>
      <c r="B8" s="7">
        <f>SUM(D8:MI8)</f>
        <v>-22553.479126904414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" si="101">HL6/HL7</f>
        <v>-72.29435483870968</v>
      </c>
    </row>
    <row r="9" spans="1:22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</row>
    <row r="14" spans="1:220">
      <c r="C14" s="1" t="s">
        <v>26</v>
      </c>
      <c r="D14" s="1" t="s">
        <v>27</v>
      </c>
      <c r="E14" s="1" t="s">
        <v>30</v>
      </c>
    </row>
    <row r="15" spans="1:22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2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K15"/>
  <sheetViews>
    <sheetView topLeftCell="GY1" workbookViewId="0">
      <selection activeCell="HK7" sqref="HK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19">
      <c r="C2" s="1" t="s">
        <v>14</v>
      </c>
      <c r="D2" s="1" t="s">
        <v>7</v>
      </c>
      <c r="E2">
        <v>19.88</v>
      </c>
      <c r="F2">
        <f>E2*10000</f>
        <v>198800</v>
      </c>
    </row>
    <row r="3" spans="1:219">
      <c r="C3" s="1" t="s">
        <v>1</v>
      </c>
    </row>
    <row r="4" spans="1:2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</row>
    <row r="5" spans="1:2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</row>
    <row r="6" spans="1:219">
      <c r="B6" s="15">
        <f>SUM(D6:MI6)</f>
        <v>-46061.3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</row>
    <row r="7" spans="1:21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</row>
    <row r="8" spans="1:219">
      <c r="A8" s="8">
        <f>B8/F2</f>
        <v>-5.2082771100323076E-2</v>
      </c>
      <c r="B8" s="7">
        <f>SUM(D8:MI8)</f>
        <v>-10354.054894744228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" si="102">HK6/HK7</f>
        <v>77.089974293059129</v>
      </c>
    </row>
    <row r="9" spans="1:21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</row>
    <row r="10" spans="1:21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19">
      <c r="C13" s="17" t="s">
        <v>26</v>
      </c>
      <c r="D13" s="17" t="s">
        <v>27</v>
      </c>
      <c r="E13" s="1" t="s">
        <v>35</v>
      </c>
    </row>
    <row r="14" spans="1:21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1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L14"/>
  <sheetViews>
    <sheetView topLeftCell="GY1" workbookViewId="0">
      <selection activeCell="HL7" sqref="HL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20">
      <c r="C2" s="1" t="s">
        <v>16</v>
      </c>
      <c r="D2" s="1" t="s">
        <v>7</v>
      </c>
      <c r="E2">
        <v>178.53</v>
      </c>
      <c r="F2">
        <f>E2*10000</f>
        <v>1785300</v>
      </c>
    </row>
    <row r="3" spans="1:220">
      <c r="C3" s="1" t="s">
        <v>1</v>
      </c>
    </row>
    <row r="4" spans="1:2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</row>
    <row r="5" spans="1:2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</row>
    <row r="6" spans="1:220">
      <c r="B6" s="15">
        <f>SUM(D6:MI6)</f>
        <v>-83768.040000000008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</row>
    <row r="7" spans="1:22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</row>
    <row r="8" spans="1:220">
      <c r="A8" s="8">
        <f>B8/F2</f>
        <v>-1.3050923479809269E-2</v>
      </c>
      <c r="B8" s="7">
        <f>SUM(D8:MI8)</f>
        <v>-23299.813688503487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" si="103">HL6/HL7</f>
        <v>-597.47515527950304</v>
      </c>
    </row>
    <row r="9" spans="1:22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</row>
    <row r="10" spans="1:220">
      <c r="B10">
        <f>B6/B8</f>
        <v>3.5952235979179759</v>
      </c>
      <c r="U10" s="1" t="s">
        <v>51</v>
      </c>
      <c r="V10" s="1" t="s">
        <v>41</v>
      </c>
    </row>
    <row r="12" spans="1:220">
      <c r="C12" s="1" t="s">
        <v>26</v>
      </c>
      <c r="D12" s="1" t="s">
        <v>27</v>
      </c>
    </row>
    <row r="13" spans="1:220">
      <c r="C13">
        <v>800</v>
      </c>
      <c r="D13">
        <v>9.1660000000000004</v>
      </c>
    </row>
    <row r="14" spans="1:22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4"/>
  <sheetViews>
    <sheetView topLeftCell="EG1" workbookViewId="0">
      <selection activeCell="EU7" sqref="EU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51">
      <c r="C2" s="1" t="s">
        <v>13</v>
      </c>
      <c r="D2" s="1" t="s">
        <v>7</v>
      </c>
      <c r="E2">
        <v>6.98</v>
      </c>
      <c r="F2">
        <f>E2*10000</f>
        <v>69800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</row>
    <row r="6" spans="1:151">
      <c r="B6" s="15">
        <f>SUM(D6:MI6)</f>
        <v>-132868.56999999995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</row>
    <row r="7" spans="1:15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</row>
    <row r="8" spans="1:151">
      <c r="A8" s="8">
        <f>B8/F2</f>
        <v>-0.19167882526263413</v>
      </c>
      <c r="B8" s="7">
        <f>SUM(D8:MI8)</f>
        <v>-13379.182003331862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" si="68">EU6/EU7</f>
        <v>-22.833175355450233</v>
      </c>
    </row>
    <row r="9" spans="1:15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</row>
    <row r="10" spans="1:151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51">
      <c r="C12" s="1" t="s">
        <v>26</v>
      </c>
      <c r="D12" s="1" t="s">
        <v>27</v>
      </c>
    </row>
    <row r="13" spans="1:151">
      <c r="C13">
        <v>400</v>
      </c>
      <c r="D13">
        <v>27.524999999999999</v>
      </c>
      <c r="G13" s="1" t="s">
        <v>31</v>
      </c>
    </row>
    <row r="14" spans="1:15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X13"/>
  <sheetViews>
    <sheetView topLeftCell="GQ1" workbookViewId="0">
      <selection activeCell="GX7" sqref="GX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06">
      <c r="C2" s="1" t="s">
        <v>53</v>
      </c>
      <c r="D2" s="1" t="s">
        <v>7</v>
      </c>
      <c r="E2">
        <v>12.56</v>
      </c>
      <c r="F2">
        <f>E2*10000</f>
        <v>125600</v>
      </c>
    </row>
    <row r="3" spans="1:206">
      <c r="C3" s="1" t="s">
        <v>1</v>
      </c>
    </row>
    <row r="4" spans="1:2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</row>
    <row r="5" spans="1:20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</row>
    <row r="6" spans="1:206">
      <c r="B6" s="15">
        <f>SUM(D6:MI6)</f>
        <v>496699.1100000001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</row>
    <row r="7" spans="1:20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</row>
    <row r="8" spans="1:206">
      <c r="A8" s="8">
        <f>B8/F2</f>
        <v>6.6538983079149792E-3</v>
      </c>
      <c r="B8" s="7">
        <f>SUM(D8:MI8)</f>
        <v>835.72962747412134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" si="96">GX6/GX7</f>
        <v>0.4129252288033155</v>
      </c>
    </row>
    <row r="9" spans="1:20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</row>
    <row r="10" spans="1:206">
      <c r="B10">
        <f>B6/B8</f>
        <v>594.32990487749646</v>
      </c>
      <c r="GM10" t="s">
        <v>89</v>
      </c>
    </row>
    <row r="12" spans="1:206">
      <c r="C12" s="17" t="s">
        <v>26</v>
      </c>
      <c r="D12" s="17" t="s">
        <v>27</v>
      </c>
    </row>
    <row r="13" spans="1:20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L14"/>
  <sheetViews>
    <sheetView topLeftCell="GX1" workbookViewId="0">
      <selection activeCell="HL7" sqref="HL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20">
      <c r="C2" s="1" t="s">
        <v>19</v>
      </c>
      <c r="D2" s="1" t="s">
        <v>7</v>
      </c>
      <c r="E2">
        <v>19.34</v>
      </c>
      <c r="F2">
        <f>E2*10000</f>
        <v>193400</v>
      </c>
    </row>
    <row r="3" spans="1:220">
      <c r="C3" s="1" t="s">
        <v>1</v>
      </c>
    </row>
    <row r="4" spans="1:2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</row>
    <row r="5" spans="1:2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</row>
    <row r="6" spans="1:220">
      <c r="B6" s="15">
        <f>SUM(D6:MI6)</f>
        <v>-32677.679999999986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</row>
    <row r="7" spans="1:22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</row>
    <row r="8" spans="1:220">
      <c r="A8" s="8">
        <f>B8/F2</f>
        <v>-6.2736159444536407E-2</v>
      </c>
      <c r="B8" s="7">
        <f>SUM(D8:MI8)</f>
        <v>-12133.173236573341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" si="103">HL6/HL7</f>
        <v>-34.420091324200911</v>
      </c>
    </row>
    <row r="9" spans="1:22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</row>
    <row r="10" spans="1:220">
      <c r="DY10" s="1" t="s">
        <v>41</v>
      </c>
    </row>
    <row r="12" spans="1:220">
      <c r="C12" s="17" t="s">
        <v>26</v>
      </c>
      <c r="D12" s="17" t="s">
        <v>27</v>
      </c>
    </row>
    <row r="13" spans="1:220">
      <c r="C13" s="10">
        <v>600</v>
      </c>
      <c r="D13" s="10">
        <v>7.2480000000000002</v>
      </c>
    </row>
    <row r="14" spans="1:22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L14"/>
  <sheetViews>
    <sheetView topLeftCell="GV1" workbookViewId="0">
      <selection activeCell="HL7" sqref="HL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20">
      <c r="C2" s="1" t="s">
        <v>21</v>
      </c>
      <c r="D2" s="1" t="s">
        <v>7</v>
      </c>
      <c r="E2">
        <v>5.4</v>
      </c>
      <c r="F2">
        <f>E2*10000</f>
        <v>54000</v>
      </c>
    </row>
    <row r="3" spans="1:220">
      <c r="C3" s="1" t="s">
        <v>1</v>
      </c>
    </row>
    <row r="4" spans="1:2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</row>
    <row r="5" spans="1:2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</row>
    <row r="6" spans="1:220">
      <c r="B6" s="15">
        <f>SUM(D6:MI6)</f>
        <v>-7084.0900000000029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</row>
    <row r="7" spans="1:22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</row>
    <row r="8" spans="1:220">
      <c r="A8" s="8">
        <f>B8/F2</f>
        <v>-2.4945573223545712E-2</v>
      </c>
      <c r="B8" s="7">
        <f>SUM(D8:MI8)</f>
        <v>-1347.0609540714684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" si="103">HL6/HL7</f>
        <v>6.8150134048257378</v>
      </c>
    </row>
    <row r="9" spans="1:22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</row>
    <row r="12" spans="1:220">
      <c r="C12" s="17" t="s">
        <v>26</v>
      </c>
      <c r="D12" s="17" t="s">
        <v>27</v>
      </c>
    </row>
    <row r="13" spans="1:220">
      <c r="C13" s="10">
        <v>300</v>
      </c>
      <c r="D13" s="10">
        <v>8.4870000000000001</v>
      </c>
    </row>
    <row r="14" spans="1:22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13"/>
  <sheetViews>
    <sheetView tabSelected="1" topLeftCell="GG1" workbookViewId="0">
      <selection activeCell="GS7" sqref="GS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01">
      <c r="C2" s="1" t="s">
        <v>58</v>
      </c>
      <c r="D2" s="1" t="s">
        <v>7</v>
      </c>
      <c r="E2">
        <v>7.83</v>
      </c>
      <c r="F2">
        <f>E2*10000</f>
        <v>78300</v>
      </c>
    </row>
    <row r="3" spans="1:201">
      <c r="C3" s="1" t="s">
        <v>1</v>
      </c>
    </row>
    <row r="4" spans="1:2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</row>
    <row r="5" spans="1:20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</row>
    <row r="6" spans="1:201">
      <c r="B6" s="15">
        <f>SUM(D6:MI6)</f>
        <v>-16452.100000000002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</row>
    <row r="7" spans="1:20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</row>
    <row r="8" spans="1:201">
      <c r="A8" s="8">
        <f>B8/F2</f>
        <v>-1.6302612553129731E-2</v>
      </c>
      <c r="B8" s="7">
        <f>SUM(D8:MI8)</f>
        <v>-1276.494562910058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" si="94">GS6/GS7</f>
        <v>-39.627725856697822</v>
      </c>
    </row>
    <row r="9" spans="1:20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</row>
    <row r="10" spans="1:201">
      <c r="GF10" t="s">
        <v>88</v>
      </c>
    </row>
    <row r="11" spans="1:201">
      <c r="GF11" t="s">
        <v>87</v>
      </c>
    </row>
    <row r="12" spans="1:201">
      <c r="C12" s="17" t="s">
        <v>26</v>
      </c>
      <c r="D12" s="17" t="s">
        <v>27</v>
      </c>
    </row>
    <row r="13" spans="1:20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13"/>
  <sheetViews>
    <sheetView topLeftCell="CM1" workbookViewId="0">
      <selection activeCell="DB7" sqref="D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6">
      <c r="C2" s="1" t="s">
        <v>80</v>
      </c>
      <c r="D2" s="1" t="s">
        <v>7</v>
      </c>
      <c r="E2">
        <v>6.54</v>
      </c>
      <c r="F2">
        <f>E2*10000</f>
        <v>65400</v>
      </c>
    </row>
    <row r="3" spans="1:106">
      <c r="C3" s="1" t="s">
        <v>1</v>
      </c>
    </row>
    <row r="4" spans="1:1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</row>
    <row r="5" spans="1:106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</row>
    <row r="6" spans="1:106">
      <c r="B6" s="15">
        <f>SUM(D6:MI6)</f>
        <v>-138785.57000000004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</row>
    <row r="7" spans="1:106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</row>
    <row r="8" spans="1:106">
      <c r="A8" s="8">
        <f>B8/F2</f>
        <v>-3.6078462691712977E-2</v>
      </c>
      <c r="B8" s="7">
        <f>SUM(D8:MI8)</f>
        <v>-2359.5314600380289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" si="48">DB6/DB7</f>
        <v>-0.40867106503298778</v>
      </c>
    </row>
    <row r="9" spans="1:106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</row>
    <row r="12" spans="1:106">
      <c r="C12" s="17" t="s">
        <v>26</v>
      </c>
      <c r="D12" s="17" t="s">
        <v>27</v>
      </c>
    </row>
    <row r="13" spans="1:10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13"/>
  <sheetViews>
    <sheetView topLeftCell="CO2" workbookViewId="0">
      <selection activeCell="DB7" sqref="D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6">
      <c r="C2" s="1" t="s">
        <v>81</v>
      </c>
      <c r="D2" s="1" t="s">
        <v>7</v>
      </c>
      <c r="E2">
        <v>10.41</v>
      </c>
      <c r="F2">
        <f>E2*10000</f>
        <v>104100</v>
      </c>
    </row>
    <row r="3" spans="1:106">
      <c r="C3" s="1" t="s">
        <v>1</v>
      </c>
    </row>
    <row r="4" spans="1:1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</row>
    <row r="5" spans="1:106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</row>
    <row r="6" spans="1:106">
      <c r="B6" s="15">
        <f>SUM(D6:MI6)</f>
        <v>-47734.949999999983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</row>
    <row r="7" spans="1:106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</row>
    <row r="8" spans="1:106">
      <c r="A8" s="8">
        <f>B8/F2</f>
        <v>-4.5632655461922836E-3</v>
      </c>
      <c r="B8" s="7">
        <f>SUM(D8:MI8)</f>
        <v>-475.03594335861675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" si="48">DB6/DB7</f>
        <v>-22.10701036811567</v>
      </c>
    </row>
    <row r="9" spans="1:106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</row>
    <row r="12" spans="1:106">
      <c r="C12" s="17" t="s">
        <v>26</v>
      </c>
      <c r="D12" s="17" t="s">
        <v>27</v>
      </c>
    </row>
    <row r="13" spans="1:10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L17"/>
  <sheetViews>
    <sheetView topLeftCell="HC1" workbookViewId="0">
      <selection activeCell="HL7" sqref="HL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20">
      <c r="C2" s="1" t="s">
        <v>10</v>
      </c>
      <c r="D2" s="1" t="s">
        <v>7</v>
      </c>
      <c r="E2">
        <v>955.58</v>
      </c>
      <c r="F2">
        <f>E2*10000</f>
        <v>9555800</v>
      </c>
    </row>
    <row r="3" spans="1:220">
      <c r="C3" s="1" t="s">
        <v>1</v>
      </c>
    </row>
    <row r="4" spans="1:2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</row>
    <row r="5" spans="1:2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</row>
    <row r="6" spans="1:220">
      <c r="B6" s="15">
        <f>SUM(D6:MI6)</f>
        <v>22268.260000000017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</row>
    <row r="7" spans="1:22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</row>
    <row r="8" spans="1:220">
      <c r="A8" s="8">
        <f>B8/F2</f>
        <v>5.9940873608663929E-4</v>
      </c>
      <c r="B8" s="7">
        <f>SUM(D8:MI8)</f>
        <v>5727.830000296708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" si="104">HL6/HL7</f>
        <v>454.30143540669854</v>
      </c>
    </row>
    <row r="9" spans="1:22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</row>
    <row r="10" spans="1:220">
      <c r="B10" s="10">
        <f>B6/B8</f>
        <v>3.8877306063284864</v>
      </c>
      <c r="GS10" t="s">
        <v>85</v>
      </c>
    </row>
    <row r="12" spans="1:220">
      <c r="C12" s="17" t="s">
        <v>26</v>
      </c>
      <c r="D12" s="17" t="s">
        <v>27</v>
      </c>
    </row>
    <row r="13" spans="1:220">
      <c r="C13" s="10">
        <v>1000</v>
      </c>
      <c r="D13" s="10">
        <v>7.5910000000000002</v>
      </c>
    </row>
    <row r="14" spans="1:220">
      <c r="C14">
        <v>900</v>
      </c>
      <c r="D14">
        <v>5.9</v>
      </c>
    </row>
    <row r="15" spans="1:220">
      <c r="A15" s="1" t="s">
        <v>28</v>
      </c>
      <c r="B15" s="38">
        <v>11232</v>
      </c>
      <c r="C15">
        <v>1900</v>
      </c>
      <c r="D15">
        <v>6</v>
      </c>
    </row>
    <row r="16" spans="1:22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L17"/>
  <sheetViews>
    <sheetView topLeftCell="GX1" workbookViewId="0">
      <selection activeCell="HL7" sqref="H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20">
      <c r="C2" s="1" t="s">
        <v>17</v>
      </c>
      <c r="D2" s="1" t="s">
        <v>7</v>
      </c>
      <c r="E2">
        <v>220.9</v>
      </c>
      <c r="F2">
        <f>E2*10000</f>
        <v>2209000</v>
      </c>
    </row>
    <row r="3" spans="1:220">
      <c r="C3" s="1" t="s">
        <v>1</v>
      </c>
    </row>
    <row r="4" spans="1:2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</row>
    <row r="5" spans="1:2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</row>
    <row r="6" spans="1:220">
      <c r="B6" s="15">
        <f>SUM(D6:MI6)</f>
        <v>58726.989999999882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</row>
    <row r="7" spans="1:22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</row>
    <row r="8" spans="1:220">
      <c r="A8" s="8">
        <f>B8/F2</f>
        <v>2.6066844750586011E-3</v>
      </c>
      <c r="B8" s="7">
        <f>SUM(D8:MI8)</f>
        <v>5758.1660054044496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" si="101">HL6/HL7</f>
        <v>-662.19034482758627</v>
      </c>
    </row>
    <row r="9" spans="1:22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</row>
    <row r="10" spans="1:220">
      <c r="B10" s="10">
        <f>B6/B8</f>
        <v>10.198905336331119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20">
      <c r="AB11" s="1" t="s">
        <v>61</v>
      </c>
    </row>
    <row r="13" spans="1:220">
      <c r="C13" s="17" t="s">
        <v>26</v>
      </c>
      <c r="D13" s="17" t="s">
        <v>27</v>
      </c>
      <c r="E13" s="1" t="s">
        <v>28</v>
      </c>
    </row>
    <row r="14" spans="1:22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2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2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O15"/>
  <sheetViews>
    <sheetView topLeftCell="GB1" workbookViewId="0">
      <selection activeCell="GO7" sqref="G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97">
      <c r="C2" s="1" t="s">
        <v>33</v>
      </c>
      <c r="D2" s="1" t="s">
        <v>7</v>
      </c>
      <c r="E2">
        <v>11.94</v>
      </c>
      <c r="F2">
        <f>E2*10000</f>
        <v>119400</v>
      </c>
    </row>
    <row r="3" spans="1:197">
      <c r="C3" s="1" t="s">
        <v>1</v>
      </c>
    </row>
    <row r="4" spans="1:1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</row>
    <row r="5" spans="1:19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</row>
    <row r="6" spans="1:197">
      <c r="B6" s="15">
        <f>SUM(D6:MI6)</f>
        <v>-41964.01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</row>
    <row r="7" spans="1:19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</row>
    <row r="8" spans="1:197">
      <c r="A8" s="8">
        <f>B8/F2</f>
        <v>-8.5919036138768654E-2</v>
      </c>
      <c r="B8" s="7">
        <f>SUM(D8:MI8)</f>
        <v>-10258.732914968978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" si="92">GO6/GO7</f>
        <v>-41.180272108843539</v>
      </c>
    </row>
    <row r="9" spans="1:19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</row>
    <row r="10" spans="1:197">
      <c r="B10">
        <f>B6/B8</f>
        <v>4.0905646289678161</v>
      </c>
      <c r="DF10" t="s">
        <v>82</v>
      </c>
    </row>
    <row r="12" spans="1:197">
      <c r="C12" s="17" t="s">
        <v>26</v>
      </c>
      <c r="D12" s="17" t="s">
        <v>27</v>
      </c>
    </row>
    <row r="13" spans="1:197">
      <c r="C13" s="10">
        <v>800</v>
      </c>
      <c r="D13" s="10">
        <v>14.318</v>
      </c>
    </row>
    <row r="14" spans="1:19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9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L17"/>
  <sheetViews>
    <sheetView topLeftCell="GW1" workbookViewId="0">
      <selection activeCell="HL7" sqref="HL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0">
      <c r="C2" s="1" t="s">
        <v>18</v>
      </c>
      <c r="D2" s="1" t="s">
        <v>7</v>
      </c>
      <c r="E2">
        <v>295.52</v>
      </c>
      <c r="F2">
        <f>E2*10000</f>
        <v>2955200</v>
      </c>
    </row>
    <row r="3" spans="1:220">
      <c r="C3" s="1" t="s">
        <v>1</v>
      </c>
    </row>
    <row r="4" spans="1:2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</row>
    <row r="5" spans="1:2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</row>
    <row r="6" spans="1:220">
      <c r="B6" s="15">
        <f>SUM(D6:MI6)</f>
        <v>-7958.9500000000789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</row>
    <row r="7" spans="1:22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</row>
    <row r="8" spans="1:220">
      <c r="A8" s="8">
        <f>B8/F2</f>
        <v>-1.1786867604536961E-3</v>
      </c>
      <c r="B8" s="7">
        <f>SUM(D8:MI8)</f>
        <v>-3483.2551144927629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" si="103">HL6/HL7</f>
        <v>-287.99708879184863</v>
      </c>
    </row>
    <row r="9" spans="1:22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</row>
    <row r="10" spans="1:220">
      <c r="B10">
        <f>B6/B8</f>
        <v>2.2849173369143458</v>
      </c>
      <c r="AJ10" t="s">
        <v>65</v>
      </c>
    </row>
    <row r="12" spans="1:220">
      <c r="C12" s="17" t="s">
        <v>26</v>
      </c>
      <c r="D12" s="17" t="s">
        <v>27</v>
      </c>
      <c r="E12" s="1" t="s">
        <v>30</v>
      </c>
    </row>
    <row r="13" spans="1:22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20">
      <c r="A14" s="1" t="s">
        <v>29</v>
      </c>
      <c r="B14" s="16">
        <v>43040</v>
      </c>
      <c r="C14">
        <v>1700</v>
      </c>
      <c r="D14">
        <v>8.23</v>
      </c>
    </row>
    <row r="15" spans="1:220">
      <c r="A15" s="1" t="s">
        <v>29</v>
      </c>
      <c r="B15" s="16">
        <v>43054</v>
      </c>
      <c r="C15">
        <v>2400</v>
      </c>
      <c r="D15">
        <v>8.34</v>
      </c>
    </row>
    <row r="16" spans="1:22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2018-07-03T12:55:44Z</dcterms:modified>
</cp:coreProperties>
</file>