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00" yWindow="0" windowWidth="25600" windowHeight="16060" tabRatio="954" activeTab="5"/>
  </bookViews>
  <sheets>
    <sheet name="达华智能" sheetId="1" r:id="rId1"/>
    <sheet name="民生银行" sheetId="13" r:id="rId2"/>
    <sheet name="中远海发" sheetId="2" r:id="rId3"/>
    <sheet name="景兴纸业" sheetId="4" r:id="rId4"/>
    <sheet name="浙江医药" sheetId="7" r:id="rId5"/>
    <sheet name="st智慧" sheetId="9" r:id="rId6"/>
    <sheet name="天宝食品" sheetId="10" r:id="rId7"/>
    <sheet name="宝钢股份" sheetId="12" r:id="rId8"/>
    <sheet name="包钢股份" sheetId="3" r:id="rId9"/>
    <sheet name="中国石化" sheetId="5" r:id="rId10"/>
    <sheet name="远大控股" sheetId="6" r:id="rId11"/>
    <sheet name="远望谷" sheetId="8" r:id="rId12"/>
    <sheet name="中国中冶" sheetId="11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16" l="1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<sst xmlns="http://schemas.openxmlformats.org/spreadsheetml/2006/main" count="195" uniqueCount="48">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</sst>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S13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</row>
    <row r="6" spans="1:19">
      <c r="B6" s="15">
        <f>SUM(D6:MI6)</f>
        <v>16665.43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</row>
    <row r="7" spans="1:1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</row>
    <row r="8" spans="1:19">
      <c r="A8" s="8">
        <f>B8/F2</f>
        <v>1.6848019758869535E-2</v>
      </c>
      <c r="B8" s="7">
        <f>SUM(D8:MI8)</f>
        <v>965.39153218322451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</row>
    <row r="12" spans="1:19">
      <c r="C12" s="1" t="s">
        <v>27</v>
      </c>
      <c r="D12" s="1" t="s">
        <v>28</v>
      </c>
    </row>
    <row r="13" spans="1:19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13159.970000000003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</row>
    <row r="7" spans="1:1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</row>
    <row r="8" spans="1:19">
      <c r="A8" s="8">
        <f>B8/F2</f>
        <v>2.3136378648553975E-4</v>
      </c>
      <c r="B8" s="7">
        <f>SUM(D8:MI8)</f>
        <v>2210.8660708985208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</row>
    <row r="12" spans="1:19">
      <c r="C12" s="17" t="s">
        <v>27</v>
      </c>
      <c r="D12" s="17" t="s">
        <v>28</v>
      </c>
    </row>
    <row r="13" spans="1:19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S13"/>
  <sheetViews>
    <sheetView topLeftCell="D1" workbookViewId="0">
      <selection activeCell="S7" sqref="S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9">
      <c r="C2" s="1" t="s">
        <v>11</v>
      </c>
      <c r="D2" s="1" t="s">
        <v>7</v>
      </c>
      <c r="E2">
        <v>4.05</v>
      </c>
      <c r="F2">
        <f>E2*10000</f>
        <v>40500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7262.5199999999995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</row>
    <row r="7" spans="1:19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</row>
    <row r="8" spans="1:19">
      <c r="A8" s="8">
        <f>B8/F2</f>
        <v>9.8065033792834114E-3</v>
      </c>
      <c r="B8" s="7">
        <f>SUM(D8:MI8)</f>
        <v>397.16338686097816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</row>
    <row r="12" spans="1:19">
      <c r="C12" s="17" t="s">
        <v>27</v>
      </c>
      <c r="D12" s="17" t="s">
        <v>28</v>
      </c>
    </row>
    <row r="13" spans="1:19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"/>
  <sheetViews>
    <sheetView topLeftCell="D1" workbookViewId="0">
      <selection activeCell="S7" sqref="S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">
      <c r="C2" s="1" t="s">
        <v>13</v>
      </c>
      <c r="D2" s="1" t="s">
        <v>7</v>
      </c>
      <c r="E2">
        <v>6.98</v>
      </c>
      <c r="F2">
        <f>E2*10000</f>
        <v>69800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-10158.059999999998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</row>
    <row r="7" spans="1:1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</row>
    <row r="8" spans="1:19">
      <c r="A8" s="8">
        <f>B8/F2</f>
        <v>-1.3796640217466903E-2</v>
      </c>
      <c r="B8" s="7">
        <f>SUM(D8:MI8)</f>
        <v>-963.0054871791898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</row>
    <row r="12" spans="1:19">
      <c r="C12" s="1" t="s">
        <v>27</v>
      </c>
      <c r="D12" s="1" t="s">
        <v>28</v>
      </c>
    </row>
    <row r="13" spans="1:19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32203.31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</row>
    <row r="7" spans="1:1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</row>
    <row r="8" spans="1:19">
      <c r="A8" s="8">
        <f>B8/F2</f>
        <v>3.8944808678265759E-3</v>
      </c>
      <c r="B8" s="7">
        <f>SUM(D8:MI8)</f>
        <v>6324.2474812635755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</row>
    <row r="12" spans="1:19">
      <c r="C12" s="1" t="s">
        <v>27</v>
      </c>
      <c r="D12" s="1" t="s">
        <v>28</v>
      </c>
    </row>
    <row r="13" spans="1:19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9">
      <c r="C2" s="1" t="s">
        <v>19</v>
      </c>
      <c r="D2" s="1" t="s">
        <v>7</v>
      </c>
      <c r="E2">
        <v>18.72</v>
      </c>
      <c r="F2">
        <f>E2*10000</f>
        <v>187200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-82.179999999999751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</row>
    <row r="7" spans="1:1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</row>
    <row r="8" spans="1:19">
      <c r="A8" s="8">
        <f>B8/F2</f>
        <v>-4.0720780923615804E-4</v>
      </c>
      <c r="B8" s="7">
        <f>SUM(D8:MI8)</f>
        <v>-76.229301889008781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</row>
    <row r="12" spans="1:19">
      <c r="C12" s="17" t="s">
        <v>27</v>
      </c>
      <c r="D12" s="17" t="s">
        <v>28</v>
      </c>
    </row>
    <row r="13" spans="1:19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9">
      <c r="C2" s="1" t="s">
        <v>20</v>
      </c>
      <c r="D2" s="1" t="s">
        <v>7</v>
      </c>
      <c r="E2">
        <v>16.73</v>
      </c>
      <c r="F2">
        <f>E2*10000</f>
        <v>167300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6046.9100000000008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</row>
    <row r="7" spans="1:1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</row>
    <row r="8" spans="1:19">
      <c r="A8" s="8">
        <f>B8/F2</f>
        <v>7.9981008629098696E-3</v>
      </c>
      <c r="B8" s="7">
        <f>SUM(D8:MI8)</f>
        <v>1338.0822743648212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</row>
    <row r="12" spans="1:19">
      <c r="C12" s="17" t="s">
        <v>27</v>
      </c>
      <c r="D12" s="17" t="s">
        <v>28</v>
      </c>
    </row>
    <row r="13" spans="1:19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9">
      <c r="C2" s="1" t="s">
        <v>21</v>
      </c>
      <c r="D2" s="1" t="s">
        <v>7</v>
      </c>
      <c r="E2">
        <v>5.4</v>
      </c>
      <c r="F2">
        <f>E2*10000</f>
        <v>54000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-736.90000000000009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</row>
    <row r="7" spans="1:1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</row>
    <row r="8" spans="1:19">
      <c r="A8" s="8">
        <f>B8/F2</f>
        <v>-2.2206388869177949E-3</v>
      </c>
      <c r="B8" s="7">
        <f>SUM(D8:MI8)</f>
        <v>-119.91449989356093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</row>
    <row r="12" spans="1:19">
      <c r="C12" s="17" t="s">
        <v>27</v>
      </c>
      <c r="D12" s="17" t="s">
        <v>28</v>
      </c>
    </row>
    <row r="13" spans="1:19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-41842.560000000005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</row>
    <row r="7" spans="1:1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</row>
    <row r="8" spans="1:19">
      <c r="A8" s="8">
        <f>B8/F2</f>
        <v>-1.7196360290571546E-3</v>
      </c>
      <c r="B8" s="7">
        <f>SUM(D8:MI8)</f>
        <v>-5081.8683930697034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</row>
    <row r="12" spans="1:19">
      <c r="C12" s="17" t="s">
        <v>27</v>
      </c>
      <c r="D12" s="17" t="s">
        <v>28</v>
      </c>
      <c r="E12" s="1" t="s">
        <v>31</v>
      </c>
    </row>
    <row r="13" spans="1:1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S16"/>
  <sheetViews>
    <sheetView topLeftCell="C1" workbookViewId="0">
      <selection activeCell="S7" sqref="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</row>
    <row r="6" spans="1:19">
      <c r="B6" s="15">
        <f>SUM(D6:MI6)</f>
        <v>-20065.210000000003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</row>
    <row r="7" spans="1:1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</row>
    <row r="8" spans="1:19">
      <c r="A8" s="8">
        <f>B8/F2</f>
        <v>-6.2880027064455141E-3</v>
      </c>
      <c r="B8" s="7">
        <f>SUM(D8:MI8)</f>
        <v>-4987.6437467525811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</row>
    <row r="14" spans="1:19">
      <c r="C14" s="1" t="s">
        <v>27</v>
      </c>
      <c r="D14" s="1" t="s">
        <v>28</v>
      </c>
      <c r="E14" s="1" t="s">
        <v>31</v>
      </c>
    </row>
    <row r="15" spans="1:1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S15"/>
  <sheetViews>
    <sheetView workbookViewId="0">
      <selection activeCell="S7" sqref="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">
      <c r="C2" s="1" t="s">
        <v>9</v>
      </c>
      <c r="D2" s="1" t="s">
        <v>7</v>
      </c>
      <c r="E2">
        <v>9.6</v>
      </c>
      <c r="F2">
        <f>E2*10000</f>
        <v>96000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-2166.0499999999993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</row>
    <row r="7" spans="1:1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</row>
    <row r="8" spans="1:19">
      <c r="A8" s="8">
        <f>B8/F2</f>
        <v>-3.9623860877481603E-3</v>
      </c>
      <c r="B8" s="7">
        <f>SUM(D8:MI8)</f>
        <v>-380.38906442382336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</row>
    <row r="12" spans="1:19">
      <c r="C12" s="1" t="s">
        <v>27</v>
      </c>
      <c r="D12" s="1" t="s">
        <v>28</v>
      </c>
      <c r="E12" s="1" t="s">
        <v>31</v>
      </c>
    </row>
    <row r="13" spans="1:1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9">
      <c r="C14" s="12"/>
      <c r="D14" s="13"/>
      <c r="E14" s="13"/>
    </row>
    <row r="15" spans="1:1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S17"/>
  <sheetViews>
    <sheetView workbookViewId="0">
      <selection activeCell="S7" sqref="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9">
      <c r="C2" s="1" t="s">
        <v>12</v>
      </c>
      <c r="D2" s="1" t="s">
        <v>7</v>
      </c>
      <c r="E2">
        <v>9.36</v>
      </c>
      <c r="F2">
        <f>E2*10000</f>
        <v>93600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-2022.6899999999996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</row>
    <row r="7" spans="1:1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</row>
    <row r="8" spans="1:19">
      <c r="A8" s="8">
        <f>B8/F2</f>
        <v>-2.2101352398566404E-3</v>
      </c>
      <c r="B8" s="7">
        <f>SUM(D8:MI8)</f>
        <v>-206.86865845058153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</row>
    <row r="16" spans="1:1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2:S13"/>
  <sheetViews>
    <sheetView tabSelected="1" topLeftCell="H1" workbookViewId="0">
      <selection activeCell="S10" sqref="S10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9">
      <c r="C2" s="1" t="s">
        <v>14</v>
      </c>
      <c r="D2" s="1" t="s">
        <v>7</v>
      </c>
      <c r="E2">
        <v>19.88</v>
      </c>
      <c r="F2">
        <f>E2*10000</f>
        <v>198800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-489.26999999999975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</row>
    <row r="7" spans="1:1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</row>
    <row r="8" spans="1:19">
      <c r="A8" s="8">
        <f>B8/F2</f>
        <v>-5.2881718375755334E-4</v>
      </c>
      <c r="B8" s="7">
        <f>SUM(D8:MI8)</f>
        <v>-105.12885613100161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</row>
    <row r="9" spans="1:19">
      <c r="R9" s="1" t="s">
        <v>42</v>
      </c>
      <c r="S9" s="1" t="s">
        <v>45</v>
      </c>
    </row>
    <row r="12" spans="1:19">
      <c r="C12" s="17" t="s">
        <v>27</v>
      </c>
      <c r="D12" s="17" t="s">
        <v>28</v>
      </c>
      <c r="E12" s="1" t="s">
        <v>36</v>
      </c>
    </row>
    <row r="13" spans="1:19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S15"/>
  <sheetViews>
    <sheetView workbookViewId="0">
      <selection activeCell="S7" sqref="S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9">
      <c r="C2" s="1" t="s">
        <v>15</v>
      </c>
      <c r="D2" s="1" t="s">
        <v>7</v>
      </c>
      <c r="E2">
        <v>3.89</v>
      </c>
      <c r="F2">
        <f>E2*10000</f>
        <v>38900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-435.33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</row>
    <row r="7" spans="1:1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</row>
    <row r="8" spans="1:19">
      <c r="A8" s="8">
        <f>B8/F2</f>
        <v>-1.3623788434224406E-3</v>
      </c>
      <c r="B8" s="7">
        <f>SUM(D8:MI8)</f>
        <v>-52.996537009132943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</row>
    <row r="14" spans="1:19">
      <c r="C14" s="1" t="s">
        <v>27</v>
      </c>
      <c r="D14" s="17" t="s">
        <v>28</v>
      </c>
      <c r="E14" s="1" t="s">
        <v>31</v>
      </c>
    </row>
    <row r="15" spans="1:1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S13"/>
  <sheetViews>
    <sheetView workbookViewId="0">
      <selection activeCell="J14" sqref="J14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">
      <c r="C2" s="1" t="s">
        <v>17</v>
      </c>
      <c r="D2" s="1" t="s">
        <v>7</v>
      </c>
      <c r="E2">
        <v>220.9</v>
      </c>
      <c r="F2">
        <f>E2*10000</f>
        <v>2209000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88276.020000000019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</row>
    <row r="7" spans="1:1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</row>
    <row r="8" spans="1:19">
      <c r="A8" s="8">
        <f>B8/F2</f>
        <v>4.7735340956767628E-3</v>
      </c>
      <c r="B8" s="7">
        <f>SUM(D8:MI8)</f>
        <v>10544.736817349969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</row>
    <row r="12" spans="1:19">
      <c r="C12" s="17" t="s">
        <v>27</v>
      </c>
      <c r="D12" s="17" t="s">
        <v>28</v>
      </c>
      <c r="E12" s="1" t="s">
        <v>29</v>
      </c>
    </row>
    <row r="13" spans="1:19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"/>
  <sheetViews>
    <sheetView topLeftCell="E1" workbookViewId="0">
      <selection activeCell="S7" sqref="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">
      <c r="C2" s="1" t="s">
        <v>8</v>
      </c>
      <c r="D2" s="1" t="s">
        <v>7</v>
      </c>
      <c r="E2">
        <v>220.39</v>
      </c>
      <c r="F2">
        <f>E2*10000</f>
        <v>2203900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-2309.3800000000037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</row>
    <row r="7" spans="1:1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</row>
    <row r="8" spans="1:19">
      <c r="A8" s="8">
        <f>B8/F2</f>
        <v>-4.9300757606134571E-4</v>
      </c>
      <c r="B8" s="7">
        <f>SUM(D8:MI8)</f>
        <v>-1086.5393968815997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</row>
    <row r="12" spans="1:19">
      <c r="C12" s="1" t="s">
        <v>27</v>
      </c>
      <c r="D12" s="1" t="s">
        <v>28</v>
      </c>
    </row>
    <row r="13" spans="1:19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民生银行</vt:lpstr>
      <vt:lpstr>中远海发</vt:lpstr>
      <vt:lpstr>景兴纸业</vt:lpstr>
      <vt:lpstr>浙江医药</vt:lpstr>
      <vt:lpstr>st智慧</vt:lpstr>
      <vt:lpstr>天宝食品</vt:lpstr>
      <vt:lpstr>宝钢股份</vt:lpstr>
      <vt:lpstr>包钢股份</vt:lpstr>
      <vt:lpstr>中国石化</vt:lpstr>
      <vt:lpstr>远大控股</vt:lpstr>
      <vt:lpstr>远望谷</vt:lpstr>
      <vt:lpstr>中国中冶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2017-09-01T13:18:17Z</dcterms:modified>
</cp:coreProperties>
</file>