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I8" i="20" l="1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<sst xmlns="http://schemas.openxmlformats.org/spreadsheetml/2006/main" count="324" uniqueCount="84">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</sst>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73160"/>
        <c:axId val="2070782936"/>
      </c:lineChart>
      <c:catAx>
        <c:axId val="207077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82936"/>
        <c:crosses val="autoZero"/>
        <c:auto val="1"/>
        <c:lblAlgn val="ctr"/>
        <c:lblOffset val="100"/>
        <c:tickLblSkip val="2"/>
        <c:noMultiLvlLbl val="0"/>
      </c:catAx>
      <c:valAx>
        <c:axId val="207078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77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82536"/>
        <c:axId val="2129854488"/>
      </c:lineChart>
      <c:catAx>
        <c:axId val="212988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54488"/>
        <c:crosses val="autoZero"/>
        <c:auto val="1"/>
        <c:lblAlgn val="ctr"/>
        <c:lblOffset val="100"/>
        <c:noMultiLvlLbl val="0"/>
      </c:catAx>
      <c:valAx>
        <c:axId val="212985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88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29416"/>
        <c:axId val="2129832424"/>
      </c:lineChart>
      <c:catAx>
        <c:axId val="212982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832424"/>
        <c:crosses val="autoZero"/>
        <c:auto val="1"/>
        <c:lblAlgn val="ctr"/>
        <c:lblOffset val="100"/>
        <c:noMultiLvlLbl val="0"/>
      </c:catAx>
      <c:valAx>
        <c:axId val="21298324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82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799000"/>
        <c:axId val="2129787096"/>
      </c:barChart>
      <c:catAx>
        <c:axId val="212979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787096"/>
        <c:crosses val="autoZero"/>
        <c:auto val="1"/>
        <c:lblAlgn val="ctr"/>
        <c:lblOffset val="100"/>
        <c:noMultiLvlLbl val="0"/>
      </c:catAx>
      <c:valAx>
        <c:axId val="212978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7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24136"/>
        <c:axId val="2126549336"/>
      </c:lineChart>
      <c:catAx>
        <c:axId val="203152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49336"/>
        <c:crosses val="autoZero"/>
        <c:auto val="1"/>
        <c:lblAlgn val="ctr"/>
        <c:lblOffset val="100"/>
        <c:noMultiLvlLbl val="0"/>
      </c:catAx>
      <c:valAx>
        <c:axId val="212654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152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56376"/>
        <c:axId val="2090798824"/>
      </c:lineChart>
      <c:catAx>
        <c:axId val="207065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98824"/>
        <c:crosses val="autoZero"/>
        <c:auto val="1"/>
        <c:lblAlgn val="ctr"/>
        <c:lblOffset val="100"/>
        <c:noMultiLvlLbl val="0"/>
      </c:catAx>
      <c:valAx>
        <c:axId val="20907988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65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584920"/>
        <c:axId val="2070584776"/>
      </c:barChart>
      <c:catAx>
        <c:axId val="-208758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84776"/>
        <c:crosses val="autoZero"/>
        <c:auto val="1"/>
        <c:lblAlgn val="ctr"/>
        <c:lblOffset val="100"/>
        <c:noMultiLvlLbl val="0"/>
      </c:catAx>
      <c:valAx>
        <c:axId val="207058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58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93384"/>
        <c:axId val="2129696392"/>
      </c:lineChart>
      <c:catAx>
        <c:axId val="212969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696392"/>
        <c:crosses val="autoZero"/>
        <c:auto val="1"/>
        <c:lblAlgn val="ctr"/>
        <c:lblOffset val="100"/>
        <c:noMultiLvlLbl val="0"/>
      </c:catAx>
      <c:valAx>
        <c:axId val="2129696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69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83432"/>
        <c:axId val="-2109780424"/>
      </c:lineChart>
      <c:catAx>
        <c:axId val="-210978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80424"/>
        <c:crosses val="autoZero"/>
        <c:auto val="1"/>
        <c:lblAlgn val="ctr"/>
        <c:lblOffset val="100"/>
        <c:noMultiLvlLbl val="0"/>
      </c:catAx>
      <c:valAx>
        <c:axId val="-21097804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78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758840"/>
        <c:axId val="-2109755832"/>
      </c:barChart>
      <c:catAx>
        <c:axId val="-21097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55832"/>
        <c:crosses val="autoZero"/>
        <c:auto val="1"/>
        <c:lblAlgn val="ctr"/>
        <c:lblOffset val="100"/>
        <c:noMultiLvlLbl val="0"/>
      </c:catAx>
      <c:valAx>
        <c:axId val="-2109755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75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46376"/>
        <c:axId val="-2109843368"/>
      </c:lineChart>
      <c:catAx>
        <c:axId val="-210984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43368"/>
        <c:crosses val="autoZero"/>
        <c:auto val="1"/>
        <c:lblAlgn val="ctr"/>
        <c:lblOffset val="100"/>
        <c:noMultiLvlLbl val="0"/>
      </c:catAx>
      <c:valAx>
        <c:axId val="-210984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84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90376"/>
        <c:axId val="2070900168"/>
      </c:lineChart>
      <c:catAx>
        <c:axId val="207069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00168"/>
        <c:crosses val="autoZero"/>
        <c:auto val="1"/>
        <c:lblAlgn val="ctr"/>
        <c:lblOffset val="100"/>
        <c:tickLblSkip val="2"/>
        <c:noMultiLvlLbl val="0"/>
      </c:catAx>
      <c:valAx>
        <c:axId val="20709001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69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01608"/>
        <c:axId val="-2109898600"/>
      </c:lineChart>
      <c:catAx>
        <c:axId val="-21099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98600"/>
        <c:crosses val="autoZero"/>
        <c:auto val="1"/>
        <c:lblAlgn val="ctr"/>
        <c:lblOffset val="100"/>
        <c:noMultiLvlLbl val="0"/>
      </c:catAx>
      <c:valAx>
        <c:axId val="-2109898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90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24024"/>
        <c:axId val="-2109921016"/>
      </c:barChart>
      <c:catAx>
        <c:axId val="-210992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21016"/>
        <c:crosses val="autoZero"/>
        <c:auto val="1"/>
        <c:lblAlgn val="ctr"/>
        <c:lblOffset val="100"/>
        <c:noMultiLvlLbl val="0"/>
      </c:catAx>
      <c:valAx>
        <c:axId val="-210992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92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37480"/>
        <c:axId val="-2110034472"/>
      </c:lineChart>
      <c:catAx>
        <c:axId val="-211003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34472"/>
        <c:crosses val="autoZero"/>
        <c:auto val="1"/>
        <c:lblAlgn val="ctr"/>
        <c:lblOffset val="100"/>
        <c:noMultiLvlLbl val="0"/>
      </c:catAx>
      <c:valAx>
        <c:axId val="-211003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03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88072"/>
        <c:axId val="-2109985064"/>
      </c:lineChart>
      <c:catAx>
        <c:axId val="-21099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85064"/>
        <c:crosses val="autoZero"/>
        <c:auto val="1"/>
        <c:lblAlgn val="ctr"/>
        <c:lblOffset val="100"/>
        <c:noMultiLvlLbl val="0"/>
      </c:catAx>
      <c:valAx>
        <c:axId val="-21099850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9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62440"/>
        <c:axId val="-2109959432"/>
      </c:barChart>
      <c:catAx>
        <c:axId val="-210996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59432"/>
        <c:crosses val="autoZero"/>
        <c:auto val="1"/>
        <c:lblAlgn val="ctr"/>
        <c:lblOffset val="100"/>
        <c:noMultiLvlLbl val="0"/>
      </c:catAx>
      <c:valAx>
        <c:axId val="-210995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96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88104"/>
        <c:axId val="-2110085096"/>
      </c:lineChart>
      <c:catAx>
        <c:axId val="-21100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85096"/>
        <c:crosses val="autoZero"/>
        <c:auto val="1"/>
        <c:lblAlgn val="ctr"/>
        <c:lblOffset val="100"/>
        <c:noMultiLvlLbl val="0"/>
      </c:catAx>
      <c:valAx>
        <c:axId val="-211008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08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34440"/>
        <c:axId val="-2110131432"/>
      </c:lineChart>
      <c:catAx>
        <c:axId val="-211013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31432"/>
        <c:crosses val="autoZero"/>
        <c:auto val="1"/>
        <c:lblAlgn val="ctr"/>
        <c:lblOffset val="100"/>
        <c:noMultiLvlLbl val="0"/>
      </c:catAx>
      <c:valAx>
        <c:axId val="-211013143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3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109944"/>
        <c:axId val="-2110106936"/>
      </c:barChart>
      <c:catAx>
        <c:axId val="-211010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06936"/>
        <c:crosses val="autoZero"/>
        <c:auto val="1"/>
        <c:lblAlgn val="ctr"/>
        <c:lblOffset val="100"/>
        <c:noMultiLvlLbl val="0"/>
      </c:catAx>
      <c:valAx>
        <c:axId val="-211010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10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82280"/>
        <c:axId val="-2110479272"/>
      </c:lineChart>
      <c:catAx>
        <c:axId val="-211048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479272"/>
        <c:crosses val="autoZero"/>
        <c:auto val="1"/>
        <c:lblAlgn val="ctr"/>
        <c:lblOffset val="100"/>
        <c:noMultiLvlLbl val="0"/>
      </c:catAx>
      <c:valAx>
        <c:axId val="-211047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48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35656"/>
        <c:axId val="-2110432648"/>
      </c:lineChart>
      <c:catAx>
        <c:axId val="-211043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432648"/>
        <c:crosses val="autoZero"/>
        <c:auto val="1"/>
        <c:lblAlgn val="ctr"/>
        <c:lblOffset val="100"/>
        <c:noMultiLvlLbl val="0"/>
      </c:catAx>
      <c:valAx>
        <c:axId val="-21104326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43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659848"/>
        <c:axId val="2070662456"/>
      </c:barChart>
      <c:catAx>
        <c:axId val="207065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62456"/>
        <c:crosses val="autoZero"/>
        <c:auto val="1"/>
        <c:lblAlgn val="ctr"/>
        <c:lblOffset val="100"/>
        <c:tickLblSkip val="2"/>
        <c:noMultiLvlLbl val="0"/>
      </c:catAx>
      <c:valAx>
        <c:axId val="207066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65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411224"/>
        <c:axId val="-2110408216"/>
      </c:barChart>
      <c:catAx>
        <c:axId val="-21104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408216"/>
        <c:crosses val="autoZero"/>
        <c:auto val="1"/>
        <c:lblAlgn val="ctr"/>
        <c:lblOffset val="100"/>
        <c:noMultiLvlLbl val="0"/>
      </c:catAx>
      <c:valAx>
        <c:axId val="-211040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41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57400"/>
        <c:axId val="-2110354392"/>
      </c:lineChart>
      <c:catAx>
        <c:axId val="-211035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54392"/>
        <c:crosses val="autoZero"/>
        <c:auto val="1"/>
        <c:lblAlgn val="ctr"/>
        <c:lblOffset val="100"/>
        <c:noMultiLvlLbl val="0"/>
      </c:catAx>
      <c:valAx>
        <c:axId val="-211035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35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09256"/>
        <c:axId val="-2110306248"/>
      </c:lineChart>
      <c:catAx>
        <c:axId val="-211030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06248"/>
        <c:crosses val="autoZero"/>
        <c:auto val="1"/>
        <c:lblAlgn val="ctr"/>
        <c:lblOffset val="100"/>
        <c:noMultiLvlLbl val="0"/>
      </c:catAx>
      <c:valAx>
        <c:axId val="-211030624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30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284376"/>
        <c:axId val="-2110281368"/>
      </c:barChart>
      <c:catAx>
        <c:axId val="-211028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81368"/>
        <c:crosses val="autoZero"/>
        <c:auto val="1"/>
        <c:lblAlgn val="ctr"/>
        <c:lblOffset val="100"/>
        <c:noMultiLvlLbl val="0"/>
      </c:catAx>
      <c:valAx>
        <c:axId val="-211028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28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30440"/>
        <c:axId val="-2110227432"/>
      </c:lineChart>
      <c:catAx>
        <c:axId val="-21102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27432"/>
        <c:crosses val="autoZero"/>
        <c:auto val="1"/>
        <c:lblAlgn val="ctr"/>
        <c:lblOffset val="100"/>
        <c:noMultiLvlLbl val="0"/>
      </c:catAx>
      <c:valAx>
        <c:axId val="-211022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2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36072"/>
        <c:axId val="-2110533064"/>
      </c:lineChart>
      <c:catAx>
        <c:axId val="-211053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33064"/>
        <c:crosses val="autoZero"/>
        <c:auto val="1"/>
        <c:lblAlgn val="ctr"/>
        <c:lblOffset val="100"/>
        <c:noMultiLvlLbl val="0"/>
      </c:catAx>
      <c:valAx>
        <c:axId val="-211053306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53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577560"/>
        <c:axId val="-2110574552"/>
      </c:barChart>
      <c:catAx>
        <c:axId val="-211057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74552"/>
        <c:crosses val="autoZero"/>
        <c:auto val="1"/>
        <c:lblAlgn val="ctr"/>
        <c:lblOffset val="100"/>
        <c:noMultiLvlLbl val="0"/>
      </c:catAx>
      <c:valAx>
        <c:axId val="-211057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57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22360"/>
        <c:axId val="-2110719352"/>
      </c:lineChart>
      <c:catAx>
        <c:axId val="-211072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719352"/>
        <c:crosses val="autoZero"/>
        <c:auto val="1"/>
        <c:lblAlgn val="ctr"/>
        <c:lblOffset val="100"/>
        <c:noMultiLvlLbl val="0"/>
      </c:catAx>
      <c:valAx>
        <c:axId val="-211071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72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74568"/>
        <c:axId val="-2110671560"/>
      </c:lineChart>
      <c:catAx>
        <c:axId val="-211067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71560"/>
        <c:crosses val="autoZero"/>
        <c:auto val="1"/>
        <c:lblAlgn val="ctr"/>
        <c:lblOffset val="100"/>
        <c:noMultiLvlLbl val="0"/>
      </c:catAx>
      <c:valAx>
        <c:axId val="-211067156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74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650072"/>
        <c:axId val="-2110647064"/>
      </c:barChart>
      <c:catAx>
        <c:axId val="-211065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47064"/>
        <c:crosses val="autoZero"/>
        <c:auto val="1"/>
        <c:lblAlgn val="ctr"/>
        <c:lblOffset val="100"/>
        <c:noMultiLvlLbl val="0"/>
      </c:catAx>
      <c:valAx>
        <c:axId val="-211064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65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16280"/>
        <c:axId val="2130119288"/>
      </c:lineChart>
      <c:catAx>
        <c:axId val="213011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19288"/>
        <c:crosses val="autoZero"/>
        <c:auto val="1"/>
        <c:lblAlgn val="ctr"/>
        <c:lblOffset val="100"/>
        <c:noMultiLvlLbl val="0"/>
      </c:catAx>
      <c:valAx>
        <c:axId val="213011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1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96184"/>
        <c:axId val="-2110593176"/>
      </c:lineChart>
      <c:catAx>
        <c:axId val="-211059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93176"/>
        <c:crosses val="autoZero"/>
        <c:auto val="1"/>
        <c:lblAlgn val="ctr"/>
        <c:lblOffset val="100"/>
        <c:noMultiLvlLbl val="0"/>
      </c:catAx>
      <c:valAx>
        <c:axId val="-2110593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59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76152"/>
        <c:axId val="-2110773144"/>
      </c:lineChart>
      <c:catAx>
        <c:axId val="-211077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773144"/>
        <c:crosses val="autoZero"/>
        <c:auto val="1"/>
        <c:lblAlgn val="ctr"/>
        <c:lblOffset val="100"/>
        <c:noMultiLvlLbl val="0"/>
      </c:catAx>
      <c:valAx>
        <c:axId val="-211077314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7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07656"/>
        <c:axId val="2104554536"/>
      </c:barChart>
      <c:catAx>
        <c:axId val="210510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54536"/>
        <c:crosses val="autoZero"/>
        <c:auto val="1"/>
        <c:lblAlgn val="ctr"/>
        <c:lblOffset val="100"/>
        <c:noMultiLvlLbl val="0"/>
      </c:catAx>
      <c:valAx>
        <c:axId val="210455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0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85080"/>
        <c:axId val="2105488088"/>
      </c:lineChart>
      <c:catAx>
        <c:axId val="210548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88088"/>
        <c:crosses val="autoZero"/>
        <c:auto val="1"/>
        <c:lblAlgn val="ctr"/>
        <c:lblOffset val="100"/>
        <c:noMultiLvlLbl val="0"/>
      </c:catAx>
      <c:valAx>
        <c:axId val="210548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48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82136"/>
        <c:axId val="2105453544"/>
      </c:lineChart>
      <c:catAx>
        <c:axId val="210548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53544"/>
        <c:crosses val="autoZero"/>
        <c:auto val="1"/>
        <c:lblAlgn val="ctr"/>
        <c:lblOffset val="100"/>
        <c:noMultiLvlLbl val="0"/>
      </c:catAx>
      <c:valAx>
        <c:axId val="21054535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8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12904"/>
        <c:axId val="2105415912"/>
      </c:barChart>
      <c:catAx>
        <c:axId val="210541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415912"/>
        <c:crosses val="autoZero"/>
        <c:auto val="1"/>
        <c:lblAlgn val="ctr"/>
        <c:lblOffset val="100"/>
        <c:noMultiLvlLbl val="0"/>
      </c:catAx>
      <c:valAx>
        <c:axId val="210541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41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64808"/>
        <c:axId val="2105367816"/>
      </c:lineChart>
      <c:catAx>
        <c:axId val="210536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67816"/>
        <c:crosses val="autoZero"/>
        <c:auto val="1"/>
        <c:lblAlgn val="ctr"/>
        <c:lblOffset val="100"/>
        <c:noMultiLvlLbl val="0"/>
      </c:catAx>
      <c:valAx>
        <c:axId val="210536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36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24616"/>
        <c:axId val="2105327624"/>
      </c:lineChart>
      <c:catAx>
        <c:axId val="21053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27624"/>
        <c:crosses val="autoZero"/>
        <c:auto val="1"/>
        <c:lblAlgn val="ctr"/>
        <c:lblOffset val="100"/>
        <c:noMultiLvlLbl val="0"/>
      </c:catAx>
      <c:valAx>
        <c:axId val="21053276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32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90952"/>
        <c:axId val="2105293960"/>
      </c:barChart>
      <c:catAx>
        <c:axId val="210529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93960"/>
        <c:crosses val="autoZero"/>
        <c:auto val="1"/>
        <c:lblAlgn val="ctr"/>
        <c:lblOffset val="100"/>
        <c:noMultiLvlLbl val="0"/>
      </c:catAx>
      <c:valAx>
        <c:axId val="210529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29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15080"/>
        <c:axId val="2105218088"/>
      </c:lineChart>
      <c:catAx>
        <c:axId val="210521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18088"/>
        <c:crosses val="autoZero"/>
        <c:auto val="1"/>
        <c:lblAlgn val="ctr"/>
        <c:lblOffset val="100"/>
        <c:noMultiLvlLbl val="0"/>
      </c:catAx>
      <c:valAx>
        <c:axId val="210521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21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73656"/>
        <c:axId val="2130065048"/>
      </c:lineChart>
      <c:catAx>
        <c:axId val="213007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65048"/>
        <c:crosses val="autoZero"/>
        <c:auto val="1"/>
        <c:lblAlgn val="ctr"/>
        <c:lblOffset val="100"/>
        <c:noMultiLvlLbl val="0"/>
      </c:catAx>
      <c:valAx>
        <c:axId val="213006504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07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05144"/>
        <c:axId val="2105195720"/>
      </c:lineChart>
      <c:catAx>
        <c:axId val="210520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95720"/>
        <c:crosses val="autoZero"/>
        <c:auto val="1"/>
        <c:lblAlgn val="ctr"/>
        <c:lblOffset val="100"/>
        <c:noMultiLvlLbl val="0"/>
      </c:catAx>
      <c:valAx>
        <c:axId val="21051957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20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168888"/>
        <c:axId val="2105160072"/>
      </c:barChart>
      <c:catAx>
        <c:axId val="210516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60072"/>
        <c:crosses val="autoZero"/>
        <c:auto val="1"/>
        <c:lblAlgn val="ctr"/>
        <c:lblOffset val="100"/>
        <c:noMultiLvlLbl val="0"/>
      </c:catAx>
      <c:valAx>
        <c:axId val="2105160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6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08152"/>
        <c:axId val="2105104024"/>
      </c:lineChart>
      <c:catAx>
        <c:axId val="210510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104024"/>
        <c:crosses val="autoZero"/>
        <c:auto val="1"/>
        <c:lblAlgn val="ctr"/>
        <c:lblOffset val="100"/>
        <c:noMultiLvlLbl val="0"/>
      </c:catAx>
      <c:valAx>
        <c:axId val="210510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10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046392"/>
        <c:axId val="2105042056"/>
      </c:lineChart>
      <c:catAx>
        <c:axId val="210504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42056"/>
        <c:crosses val="autoZero"/>
        <c:auto val="1"/>
        <c:lblAlgn val="ctr"/>
        <c:lblOffset val="100"/>
        <c:noMultiLvlLbl val="0"/>
      </c:catAx>
      <c:valAx>
        <c:axId val="2105042056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04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016152"/>
        <c:axId val="2105019160"/>
      </c:barChart>
      <c:catAx>
        <c:axId val="21050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019160"/>
        <c:crosses val="autoZero"/>
        <c:auto val="1"/>
        <c:lblAlgn val="ctr"/>
        <c:lblOffset val="100"/>
        <c:noMultiLvlLbl val="0"/>
      </c:catAx>
      <c:valAx>
        <c:axId val="210501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01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59512"/>
        <c:axId val="2104958120"/>
      </c:lineChart>
      <c:catAx>
        <c:axId val="210495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958120"/>
        <c:crosses val="autoZero"/>
        <c:auto val="1"/>
        <c:lblAlgn val="ctr"/>
        <c:lblOffset val="100"/>
        <c:noMultiLvlLbl val="0"/>
      </c:catAx>
      <c:valAx>
        <c:axId val="210495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95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903976"/>
        <c:axId val="2104897928"/>
      </c:lineChart>
      <c:catAx>
        <c:axId val="210490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97928"/>
        <c:crosses val="autoZero"/>
        <c:auto val="1"/>
        <c:lblAlgn val="ctr"/>
        <c:lblOffset val="100"/>
        <c:noMultiLvlLbl val="0"/>
      </c:catAx>
      <c:valAx>
        <c:axId val="21048979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90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870312"/>
        <c:axId val="2104866296"/>
      </c:barChart>
      <c:catAx>
        <c:axId val="210487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66296"/>
        <c:crosses val="autoZero"/>
        <c:auto val="1"/>
        <c:lblAlgn val="ctr"/>
        <c:lblOffset val="100"/>
        <c:noMultiLvlLbl val="0"/>
      </c:catAx>
      <c:valAx>
        <c:axId val="210486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87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98296"/>
        <c:axId val="2104801304"/>
      </c:lineChart>
      <c:catAx>
        <c:axId val="210479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01304"/>
        <c:crosses val="autoZero"/>
        <c:auto val="1"/>
        <c:lblAlgn val="ctr"/>
        <c:lblOffset val="100"/>
        <c:noMultiLvlLbl val="0"/>
      </c:catAx>
      <c:valAx>
        <c:axId val="210480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79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756136"/>
        <c:axId val="2104751752"/>
      </c:lineChart>
      <c:catAx>
        <c:axId val="210475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51752"/>
        <c:crosses val="autoZero"/>
        <c:auto val="1"/>
        <c:lblAlgn val="ctr"/>
        <c:lblOffset val="100"/>
        <c:noMultiLvlLbl val="0"/>
      </c:catAx>
      <c:valAx>
        <c:axId val="2104751752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75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38984"/>
        <c:axId val="2130041992"/>
      </c:barChart>
      <c:catAx>
        <c:axId val="213003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041992"/>
        <c:crosses val="autoZero"/>
        <c:auto val="1"/>
        <c:lblAlgn val="ctr"/>
        <c:lblOffset val="100"/>
        <c:noMultiLvlLbl val="0"/>
      </c:catAx>
      <c:valAx>
        <c:axId val="213004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03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733208"/>
        <c:axId val="2104717320"/>
      </c:barChart>
      <c:catAx>
        <c:axId val="210473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17320"/>
        <c:crosses val="autoZero"/>
        <c:auto val="1"/>
        <c:lblAlgn val="ctr"/>
        <c:lblOffset val="100"/>
        <c:noMultiLvlLbl val="0"/>
      </c:catAx>
      <c:valAx>
        <c:axId val="210471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73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69832"/>
        <c:axId val="2104672840"/>
      </c:lineChart>
      <c:catAx>
        <c:axId val="210466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72840"/>
        <c:crosses val="autoZero"/>
        <c:auto val="1"/>
        <c:lblAlgn val="ctr"/>
        <c:lblOffset val="100"/>
        <c:noMultiLvlLbl val="0"/>
      </c:catAx>
      <c:valAx>
        <c:axId val="210467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66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96680"/>
        <c:axId val="2104599688"/>
      </c:lineChart>
      <c:catAx>
        <c:axId val="210459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99688"/>
        <c:crosses val="autoZero"/>
        <c:auto val="1"/>
        <c:lblAlgn val="ctr"/>
        <c:lblOffset val="100"/>
        <c:noMultiLvlLbl val="0"/>
      </c:catAx>
      <c:valAx>
        <c:axId val="21045996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45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621528"/>
        <c:axId val="2104624536"/>
      </c:barChart>
      <c:catAx>
        <c:axId val="210462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24536"/>
        <c:crosses val="autoZero"/>
        <c:auto val="1"/>
        <c:lblAlgn val="ctr"/>
        <c:lblOffset val="100"/>
        <c:noMultiLvlLbl val="0"/>
      </c:catAx>
      <c:valAx>
        <c:axId val="210462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462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59768"/>
        <c:axId val="2146962712"/>
      </c:lineChart>
      <c:catAx>
        <c:axId val="214695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962712"/>
        <c:crosses val="autoZero"/>
        <c:auto val="1"/>
        <c:lblAlgn val="ctr"/>
        <c:lblOffset val="100"/>
        <c:noMultiLvlLbl val="0"/>
      </c:catAx>
      <c:valAx>
        <c:axId val="214696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5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83960"/>
        <c:axId val="2090790408"/>
      </c:lineChart>
      <c:catAx>
        <c:axId val="209078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90408"/>
        <c:crosses val="autoZero"/>
        <c:auto val="1"/>
        <c:lblAlgn val="ctr"/>
        <c:lblOffset val="100"/>
        <c:noMultiLvlLbl val="0"/>
      </c:catAx>
      <c:valAx>
        <c:axId val="209079040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8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788232"/>
        <c:axId val="2077791208"/>
      </c:barChart>
      <c:catAx>
        <c:axId val="207778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91208"/>
        <c:crosses val="autoZero"/>
        <c:auto val="1"/>
        <c:lblAlgn val="ctr"/>
        <c:lblOffset val="100"/>
        <c:noMultiLvlLbl val="0"/>
      </c:catAx>
      <c:valAx>
        <c:axId val="2077791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778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73624"/>
        <c:axId val="2129976632"/>
      </c:lineChart>
      <c:catAx>
        <c:axId val="21299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76632"/>
        <c:crosses val="autoZero"/>
        <c:auto val="1"/>
        <c:lblAlgn val="ctr"/>
        <c:lblOffset val="100"/>
        <c:noMultiLvlLbl val="0"/>
      </c:catAx>
      <c:valAx>
        <c:axId val="212997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97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58680"/>
        <c:axId val="2129961688"/>
      </c:lineChart>
      <c:catAx>
        <c:axId val="212995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61688"/>
        <c:crosses val="autoZero"/>
        <c:auto val="1"/>
        <c:lblAlgn val="ctr"/>
        <c:lblOffset val="100"/>
        <c:noMultiLvlLbl val="0"/>
      </c:catAx>
      <c:valAx>
        <c:axId val="212996168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95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35336"/>
        <c:axId val="2129930744"/>
      </c:barChart>
      <c:catAx>
        <c:axId val="212993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30744"/>
        <c:crosses val="autoZero"/>
        <c:auto val="1"/>
        <c:lblAlgn val="ctr"/>
        <c:lblOffset val="100"/>
        <c:noMultiLvlLbl val="0"/>
      </c:catAx>
      <c:valAx>
        <c:axId val="212993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993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5"/>
  <sheetViews>
    <sheetView topLeftCell="DC1" workbookViewId="0">
      <selection activeCell="DR7" sqref="D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</row>
    <row r="5" spans="1:12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</row>
    <row r="6" spans="1:122">
      <c r="A6" s="10"/>
      <c r="B6" s="34">
        <f>SUM(D6:MI6)</f>
        <v>-40860.689999999973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</row>
    <row r="7" spans="1:12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</row>
    <row r="8" spans="1:122">
      <c r="A8" s="8">
        <f>B8/F2</f>
        <v>-1.1241481531995207E-3</v>
      </c>
      <c r="B8" s="7">
        <f>SUM(D8:MI8)</f>
        <v>-709.11265503825769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" si="55">DR6/DR7</f>
        <v>-30.90243902439024</v>
      </c>
    </row>
    <row r="9" spans="1:12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</row>
    <row r="10" spans="1:122">
      <c r="A10" s="10"/>
      <c r="B10" s="10">
        <f>B6/B8</f>
        <v>57.622282876612147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9"/>
  <sheetViews>
    <sheetView topLeftCell="EL1" workbookViewId="0">
      <selection activeCell="FB7" sqref="F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8">
      <c r="C2" s="1" t="s">
        <v>20</v>
      </c>
      <c r="D2" s="1" t="s">
        <v>7</v>
      </c>
      <c r="E2">
        <v>16.73</v>
      </c>
      <c r="F2">
        <f>E2*10000</f>
        <v>167300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-6131.8200000000097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</row>
    <row r="7" spans="1:15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</row>
    <row r="8" spans="1:158">
      <c r="A8" s="8">
        <f>B8/F2</f>
        <v>-8.4232891283454858E-3</v>
      </c>
      <c r="B8" s="7">
        <f>SUM(D8:MI8)</f>
        <v>-1409.2162711721999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" si="74">FB6/FB7</f>
        <v>77.488532110091739</v>
      </c>
    </row>
    <row r="9" spans="1:15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</row>
    <row r="10" spans="1:158">
      <c r="B10" s="10">
        <f>B6/B8</f>
        <v>4.3512270795024968</v>
      </c>
    </row>
    <row r="12" spans="1:158">
      <c r="C12" s="17" t="s">
        <v>26</v>
      </c>
      <c r="D12" s="17" t="s">
        <v>27</v>
      </c>
    </row>
    <row r="13" spans="1:158">
      <c r="C13" s="10">
        <v>400</v>
      </c>
      <c r="D13" s="10">
        <v>8.4030000000000005</v>
      </c>
    </row>
    <row r="14" spans="1:158">
      <c r="A14" s="1" t="s">
        <v>29</v>
      </c>
      <c r="B14" s="23">
        <v>42991</v>
      </c>
      <c r="C14">
        <v>2000</v>
      </c>
      <c r="D14">
        <v>4.75</v>
      </c>
    </row>
    <row r="15" spans="1:158">
      <c r="A15" s="1" t="s">
        <v>29</v>
      </c>
      <c r="B15" s="11">
        <v>42993</v>
      </c>
      <c r="C15">
        <v>2000</v>
      </c>
      <c r="D15">
        <v>4.71</v>
      </c>
    </row>
    <row r="16" spans="1:15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20"/>
  <sheetViews>
    <sheetView topLeftCell="EJ1" workbookViewId="0">
      <selection activeCell="FB7" sqref="F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5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-12572.91999999998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</row>
    <row r="7" spans="1:15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</row>
    <row r="8" spans="1:158">
      <c r="A8" s="8">
        <f>B8/F2</f>
        <v>-3.7811883212650688E-3</v>
      </c>
      <c r="B8" s="7">
        <f>SUM(D8:MI8)</f>
        <v>-358.07853402380204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" si="73">FB6/FB7</f>
        <v>-212.14031620553359</v>
      </c>
    </row>
    <row r="9" spans="1:15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</row>
    <row r="10" spans="1:158">
      <c r="B10">
        <f>B6/B8</f>
        <v>35.112185750749973</v>
      </c>
    </row>
    <row r="16" spans="1:15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4"/>
  <sheetViews>
    <sheetView topLeftCell="EL1" workbookViewId="0">
      <selection activeCell="FB7" sqref="F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58">
      <c r="C2" s="1" t="s">
        <v>11</v>
      </c>
      <c r="D2" s="1" t="s">
        <v>7</v>
      </c>
      <c r="E2">
        <v>4.05</v>
      </c>
      <c r="F2">
        <f>E2*10000</f>
        <v>40500</v>
      </c>
    </row>
    <row r="3" spans="1:158">
      <c r="C3" s="1" t="s">
        <v>1</v>
      </c>
    </row>
    <row r="4" spans="1:15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 s="27" customFormat="1">
      <c r="B6" s="28">
        <f>SUM(D6:MI6)</f>
        <v>-18077.609999999986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</row>
    <row r="7" spans="1:15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</row>
    <row r="8" spans="1:158">
      <c r="A8" s="8">
        <f>B8/F2</f>
        <v>-3.651586389940361E-2</v>
      </c>
      <c r="B8" s="7">
        <f>SUM(D8:MI8)</f>
        <v>-1478.8924879258461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" si="73">FB6/FB7</f>
        <v>-4.8576242628475148</v>
      </c>
    </row>
    <row r="9" spans="1:15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</row>
    <row r="10" spans="1:158">
      <c r="B10" s="10">
        <f>B6/B8</f>
        <v>12.223748614311999</v>
      </c>
    </row>
    <row r="12" spans="1:158">
      <c r="C12" s="17" t="s">
        <v>26</v>
      </c>
      <c r="D12" s="17" t="s">
        <v>27</v>
      </c>
    </row>
    <row r="13" spans="1:158">
      <c r="C13" s="10">
        <v>300</v>
      </c>
      <c r="D13" s="10">
        <v>27.286999999999999</v>
      </c>
    </row>
    <row r="14" spans="1:15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4"/>
  <sheetViews>
    <sheetView topLeftCell="EM1" workbookViewId="0">
      <selection activeCell="FB7" sqref="FB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58">
      <c r="C2" s="1" t="s">
        <v>8</v>
      </c>
      <c r="D2" s="1" t="s">
        <v>7</v>
      </c>
      <c r="E2">
        <v>220.39</v>
      </c>
      <c r="F2">
        <f>E2*10000</f>
        <v>2203900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-132485.7099999999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</row>
    <row r="7" spans="1:15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</row>
    <row r="8" spans="1:158">
      <c r="A8" s="8">
        <f>B8/F2</f>
        <v>-2.4152466222534887E-2</v>
      </c>
      <c r="B8" s="7">
        <f>SUM(D8:MI8)</f>
        <v>-53229.620307844634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" si="73">FB6/FB7</f>
        <v>-289.25688073394497</v>
      </c>
    </row>
    <row r="9" spans="1:15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</row>
    <row r="10" spans="1:158">
      <c r="T10" s="22" t="s">
        <v>49</v>
      </c>
    </row>
    <row r="13" spans="1:158">
      <c r="C13" s="1" t="s">
        <v>26</v>
      </c>
      <c r="D13" s="1" t="s">
        <v>27</v>
      </c>
      <c r="E13" s="1" t="s">
        <v>47</v>
      </c>
    </row>
    <row r="14" spans="1:15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5"/>
  <sheetViews>
    <sheetView topLeftCell="EM1" workbookViewId="0">
      <selection activeCell="FB7" sqref="F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8">
      <c r="C2" s="1" t="s">
        <v>9</v>
      </c>
      <c r="D2" s="1" t="s">
        <v>7</v>
      </c>
      <c r="E2">
        <v>9.6</v>
      </c>
      <c r="F2">
        <f>E2*10000</f>
        <v>96000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-65816.529999999984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</row>
    <row r="7" spans="1:15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</row>
    <row r="8" spans="1:158">
      <c r="A8" s="8">
        <f>B8/F2</f>
        <v>-0.11182341345430385</v>
      </c>
      <c r="B8" s="7">
        <f>SUM(D8:MI8)</f>
        <v>-10735.04769161317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</row>
    <row r="9" spans="1:15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</row>
    <row r="12" spans="1:158">
      <c r="C12" s="1" t="s">
        <v>26</v>
      </c>
      <c r="D12" s="1" t="s">
        <v>27</v>
      </c>
      <c r="E12" s="1" t="s">
        <v>30</v>
      </c>
    </row>
    <row r="13" spans="1:15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58">
      <c r="C14" s="12"/>
      <c r="D14" s="13"/>
      <c r="E14" s="13"/>
    </row>
    <row r="15" spans="1:15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5"/>
  <sheetViews>
    <sheetView topLeftCell="EC1" workbookViewId="0">
      <selection activeCell="EN7" sqref="E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4">
      <c r="C2" s="1" t="s">
        <v>15</v>
      </c>
      <c r="D2" s="1" t="s">
        <v>7</v>
      </c>
      <c r="E2">
        <v>3.89</v>
      </c>
      <c r="F2">
        <f>E2*10000</f>
        <v>38900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</row>
    <row r="5" spans="1:14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</row>
    <row r="6" spans="1:144">
      <c r="B6" s="15">
        <f>SUM(D6:MI6)</f>
        <v>-3977.39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</row>
    <row r="7" spans="1:14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</row>
    <row r="8" spans="1:144">
      <c r="A8" s="8">
        <f>B8/F2</f>
        <v>-1.2160329058579909E-2</v>
      </c>
      <c r="B8" s="7">
        <f>SUM(D8:MI8)</f>
        <v>-473.03680037875847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</row>
    <row r="9" spans="1:14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</row>
    <row r="10" spans="1:144">
      <c r="CD10" s="1" t="s">
        <v>76</v>
      </c>
    </row>
    <row r="14" spans="1:144">
      <c r="C14" s="1" t="s">
        <v>26</v>
      </c>
      <c r="D14" s="17" t="s">
        <v>27</v>
      </c>
      <c r="E14" s="1" t="s">
        <v>30</v>
      </c>
    </row>
    <row r="15" spans="1:14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8"/>
  <sheetViews>
    <sheetView topLeftCell="EK1" workbookViewId="0">
      <selection activeCell="FB7" sqref="F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-66137.430000000037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</row>
    <row r="7" spans="1:15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</row>
    <row r="8" spans="1:158">
      <c r="A8" s="8">
        <f>B8/F2</f>
        <v>-2.300670400439855E-2</v>
      </c>
      <c r="B8" s="7">
        <f>SUM(D8:MI8)</f>
        <v>-18248.917616288927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" si="71">FB6/FB7</f>
        <v>-49.99013157894737</v>
      </c>
    </row>
    <row r="9" spans="1:15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</row>
    <row r="14" spans="1:158">
      <c r="C14" s="1" t="s">
        <v>26</v>
      </c>
      <c r="D14" s="1" t="s">
        <v>27</v>
      </c>
      <c r="E14" s="1" t="s">
        <v>30</v>
      </c>
    </row>
    <row r="15" spans="1:15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5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5"/>
  <sheetViews>
    <sheetView topLeftCell="EP1" workbookViewId="0">
      <selection activeCell="FF39" sqref="FF39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58">
      <c r="C2" s="1" t="s">
        <v>14</v>
      </c>
      <c r="D2" s="1" t="s">
        <v>7</v>
      </c>
      <c r="E2">
        <v>19.88</v>
      </c>
      <c r="F2">
        <f>E2*10000</f>
        <v>198800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-24595.229999999996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</row>
    <row r="7" spans="1:15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</row>
    <row r="8" spans="1:158">
      <c r="A8" s="8">
        <f>B8/F2</f>
        <v>-2.7991980548093872E-2</v>
      </c>
      <c r="B8" s="7">
        <f>SUM(D8:MI8)</f>
        <v>-5564.8057329610619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" si="73">FB6/FB7</f>
        <v>-21.979797979797983</v>
      </c>
    </row>
    <row r="9" spans="1:15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</row>
    <row r="10" spans="1:15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58">
      <c r="C13" s="17" t="s">
        <v>26</v>
      </c>
      <c r="D13" s="17" t="s">
        <v>27</v>
      </c>
      <c r="E13" s="1" t="s">
        <v>35</v>
      </c>
    </row>
    <row r="14" spans="1:15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5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4"/>
  <sheetViews>
    <sheetView topLeftCell="EN1" workbookViewId="0">
      <selection activeCell="FB7" sqref="F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5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-49501.81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</row>
    <row r="7" spans="1:15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</row>
    <row r="8" spans="1:158">
      <c r="A8" s="8">
        <f>B8/F2</f>
        <v>-7.6237623316766203E-3</v>
      </c>
      <c r="B8" s="7">
        <f>SUM(D8:MI8)</f>
        <v>-13610.70289074227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" si="73">FB6/FB7</f>
        <v>-257.53684210526319</v>
      </c>
    </row>
    <row r="9" spans="1:15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</row>
    <row r="10" spans="1:158">
      <c r="B10">
        <f>B6/B8</f>
        <v>3.6369767525871235</v>
      </c>
      <c r="U10" s="1" t="s">
        <v>51</v>
      </c>
      <c r="V10" s="1" t="s">
        <v>41</v>
      </c>
    </row>
    <row r="12" spans="1:158">
      <c r="C12" s="1" t="s">
        <v>26</v>
      </c>
      <c r="D12" s="1" t="s">
        <v>27</v>
      </c>
    </row>
    <row r="13" spans="1:158">
      <c r="C13">
        <v>800</v>
      </c>
      <c r="D13">
        <v>9.1660000000000004</v>
      </c>
    </row>
    <row r="14" spans="1:15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3"/>
  <sheetViews>
    <sheetView topLeftCell="DX1" workbookViewId="0">
      <selection activeCell="EN7" sqref="E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4">
      <c r="C2" s="1" t="s">
        <v>53</v>
      </c>
      <c r="D2" s="1" t="s">
        <v>7</v>
      </c>
      <c r="E2">
        <v>12.56</v>
      </c>
      <c r="F2">
        <f>E2*10000</f>
        <v>125600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</row>
    <row r="6" spans="1:144">
      <c r="B6" s="15">
        <f>SUM(D6:MI6)</f>
        <v>480379.02000000031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</row>
    <row r="7" spans="1:14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</row>
    <row r="8" spans="1:144">
      <c r="A8" s="8">
        <f>B8/F2</f>
        <v>6.4743816850733101E-3</v>
      </c>
      <c r="B8" s="7">
        <f>SUM(D8:MI8)</f>
        <v>813.18233964520778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" si="66">EN6/EN7</f>
        <v>7.3754424972938187E-2</v>
      </c>
    </row>
    <row r="9" spans="1:14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</row>
    <row r="10" spans="1:144">
      <c r="B10">
        <f>B6/B8</f>
        <v>590.73961223701701</v>
      </c>
    </row>
    <row r="12" spans="1:144">
      <c r="C12" s="17" t="s">
        <v>26</v>
      </c>
      <c r="D12" s="17" t="s">
        <v>27</v>
      </c>
    </row>
    <row r="13" spans="1:14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4"/>
  <sheetViews>
    <sheetView topLeftCell="EJ1" workbookViewId="0">
      <selection activeCell="FB7" sqref="F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58">
      <c r="C2" s="1" t="s">
        <v>19</v>
      </c>
      <c r="D2" s="1" t="s">
        <v>7</v>
      </c>
      <c r="E2">
        <v>19.34</v>
      </c>
      <c r="F2">
        <f>E2*10000</f>
        <v>193400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-24045.169999999991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</row>
    <row r="7" spans="1:15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</row>
    <row r="8" spans="1:158">
      <c r="A8" s="8">
        <f>B8/F2</f>
        <v>-4.470665225695724E-2</v>
      </c>
      <c r="B8" s="7">
        <f>SUM(D8:MI8)</f>
        <v>-8646.2665464955298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" si="73">FB6/FB7</f>
        <v>62.490842490842489</v>
      </c>
    </row>
    <row r="9" spans="1:15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</row>
    <row r="10" spans="1:158">
      <c r="DY10" s="1" t="s">
        <v>41</v>
      </c>
    </row>
    <row r="12" spans="1:158">
      <c r="C12" s="17" t="s">
        <v>26</v>
      </c>
      <c r="D12" s="17" t="s">
        <v>27</v>
      </c>
    </row>
    <row r="13" spans="1:158">
      <c r="C13" s="10">
        <v>600</v>
      </c>
      <c r="D13" s="10">
        <v>7.2480000000000002</v>
      </c>
    </row>
    <row r="14" spans="1:15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4"/>
  <sheetViews>
    <sheetView topLeftCell="EJ2" workbookViewId="0">
      <selection activeCell="FB7" sqref="F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58">
      <c r="C2" s="1" t="s">
        <v>21</v>
      </c>
      <c r="D2" s="1" t="s">
        <v>7</v>
      </c>
      <c r="E2">
        <v>5.4</v>
      </c>
      <c r="F2">
        <f>E2*10000</f>
        <v>54000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-6237.7800000000016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</row>
    <row r="7" spans="1:15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</row>
    <row r="8" spans="1:158">
      <c r="A8" s="8">
        <f>B8/F2</f>
        <v>-2.0765375964046647E-2</v>
      </c>
      <c r="B8" s="7">
        <f>SUM(D8:MI8)</f>
        <v>-1121.330302058519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" si="73">FB6/FB7</f>
        <v>-17.124999999999996</v>
      </c>
    </row>
    <row r="9" spans="1:15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</row>
    <row r="12" spans="1:158">
      <c r="C12" s="17" t="s">
        <v>26</v>
      </c>
      <c r="D12" s="17" t="s">
        <v>27</v>
      </c>
    </row>
    <row r="13" spans="1:158">
      <c r="C13" s="10">
        <v>300</v>
      </c>
      <c r="D13" s="10">
        <v>8.4870000000000001</v>
      </c>
    </row>
    <row r="14" spans="1:15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3"/>
  <sheetViews>
    <sheetView tabSelected="1" topLeftCell="DP1" workbookViewId="0">
      <selection activeCell="EI7" sqref="E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9">
      <c r="C2" s="1" t="s">
        <v>58</v>
      </c>
      <c r="D2" s="1" t="s">
        <v>7</v>
      </c>
      <c r="E2">
        <v>7.83</v>
      </c>
      <c r="F2">
        <f>E2*10000</f>
        <v>78300</v>
      </c>
    </row>
    <row r="3" spans="1:139">
      <c r="C3" s="1" t="s">
        <v>1</v>
      </c>
    </row>
    <row r="4" spans="1:1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</row>
    <row r="5" spans="1:13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</row>
    <row r="6" spans="1:139">
      <c r="B6" s="15">
        <f>SUM(D6:MI6)</f>
        <v>-1886.1799999999996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</row>
    <row r="7" spans="1:13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</row>
    <row r="8" spans="1:139">
      <c r="A8" s="8">
        <f>B8/F2</f>
        <v>-3.3318874141112361E-3</v>
      </c>
      <c r="B8" s="7">
        <f>SUM(D8:MI8)</f>
        <v>-260.88678452490979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" si="64">EI6/EI7</f>
        <v>65.986585365853671</v>
      </c>
    </row>
    <row r="9" spans="1:13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</row>
    <row r="12" spans="1:139">
      <c r="C12" s="17" t="s">
        <v>26</v>
      </c>
      <c r="D12" s="17" t="s">
        <v>27</v>
      </c>
    </row>
    <row r="13" spans="1:13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R7" sqref="A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-54725.71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-1.3416505453424194E-2</v>
      </c>
      <c r="B8" s="7">
        <f>SUM(D8:MI8)</f>
        <v>-877.43945665394233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R7" sqref="A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-17888.68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-1.7934870105247626E-3</v>
      </c>
      <c r="B8" s="7">
        <f>SUM(D8:MI8)</f>
        <v>-186.70199779562779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7"/>
  <sheetViews>
    <sheetView topLeftCell="EK1" workbookViewId="0">
      <selection activeCell="FB7" sqref="F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5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88126.169999999984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</row>
    <row r="7" spans="1:15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</row>
    <row r="8" spans="1:158">
      <c r="A8" s="8">
        <f>B8/F2</f>
        <v>1.6561218597012527E-3</v>
      </c>
      <c r="B8" s="7">
        <f>SUM(D8:MI8)</f>
        <v>15825.569266933229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</row>
    <row r="9" spans="1:15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</row>
    <row r="10" spans="1:158">
      <c r="B10" s="10">
        <f>B6/B8</f>
        <v>5.5685939958024386</v>
      </c>
    </row>
    <row r="12" spans="1:158">
      <c r="C12" s="17" t="s">
        <v>26</v>
      </c>
      <c r="D12" s="17" t="s">
        <v>27</v>
      </c>
    </row>
    <row r="13" spans="1:158">
      <c r="C13" s="10">
        <v>1000</v>
      </c>
      <c r="D13" s="10">
        <v>7.5910000000000002</v>
      </c>
    </row>
    <row r="14" spans="1:158">
      <c r="C14">
        <v>900</v>
      </c>
      <c r="D14">
        <v>5.9</v>
      </c>
    </row>
    <row r="15" spans="1:158">
      <c r="A15" s="1" t="s">
        <v>28</v>
      </c>
      <c r="B15" s="38">
        <v>11232</v>
      </c>
      <c r="C15">
        <v>1900</v>
      </c>
      <c r="D15">
        <v>6</v>
      </c>
    </row>
    <row r="16" spans="1:15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7"/>
  <sheetViews>
    <sheetView topLeftCell="EI1" workbookViewId="0">
      <selection activeCell="FB7" sqref="F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58">
      <c r="C2" s="1" t="s">
        <v>17</v>
      </c>
      <c r="D2" s="1" t="s">
        <v>7</v>
      </c>
      <c r="E2">
        <v>220.9</v>
      </c>
      <c r="F2">
        <f>E2*10000</f>
        <v>2209000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165350.44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</row>
    <row r="7" spans="1:15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</row>
    <row r="8" spans="1:158">
      <c r="A8" s="8">
        <f>B8/F2</f>
        <v>8.4642490036432403E-3</v>
      </c>
      <c r="B8" s="7">
        <f>SUM(D8:MI8)</f>
        <v>18697.52604904792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" si="73">FB6/FB7</f>
        <v>-735.25586854460096</v>
      </c>
    </row>
    <row r="9" spans="1:15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</row>
    <row r="10" spans="1:158">
      <c r="B10" s="10">
        <f>B6/B8</f>
        <v>8.8434394778350729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58">
      <c r="AB11" s="1" t="s">
        <v>61</v>
      </c>
    </row>
    <row r="13" spans="1:158">
      <c r="C13" s="17" t="s">
        <v>26</v>
      </c>
      <c r="D13" s="17" t="s">
        <v>27</v>
      </c>
      <c r="E13" s="1" t="s">
        <v>28</v>
      </c>
    </row>
    <row r="14" spans="1:15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5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5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E15"/>
  <sheetViews>
    <sheetView topLeftCell="DM1" workbookViewId="0">
      <selection activeCell="EE7" sqref="E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5">
      <c r="C2" s="1" t="s">
        <v>33</v>
      </c>
      <c r="D2" s="1" t="s">
        <v>7</v>
      </c>
      <c r="E2">
        <v>11.94</v>
      </c>
      <c r="F2">
        <f>E2*10000</f>
        <v>119400</v>
      </c>
    </row>
    <row r="3" spans="1:135">
      <c r="C3" s="1" t="s">
        <v>1</v>
      </c>
    </row>
    <row r="4" spans="1:1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</row>
    <row r="5" spans="1:13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</row>
    <row r="6" spans="1:135">
      <c r="B6" s="15">
        <f>SUM(D6:MI6)</f>
        <v>-22865.320000000007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</row>
    <row r="7" spans="1:13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</row>
    <row r="8" spans="1:135">
      <c r="A8" s="8">
        <f>B8/F2</f>
        <v>-4.1988818206783407E-2</v>
      </c>
      <c r="B8" s="7">
        <f>SUM(D8:MI8)</f>
        <v>-5013.464893889939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" si="62">EE6/EE7</f>
        <v>46.990950226244344</v>
      </c>
    </row>
    <row r="9" spans="1:13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</row>
    <row r="10" spans="1:135">
      <c r="B10">
        <f>B6/B8</f>
        <v>4.5607819111023717</v>
      </c>
      <c r="DF10" t="s">
        <v>82</v>
      </c>
    </row>
    <row r="12" spans="1:135">
      <c r="C12" s="17" t="s">
        <v>26</v>
      </c>
      <c r="D12" s="17" t="s">
        <v>27</v>
      </c>
    </row>
    <row r="13" spans="1:135">
      <c r="C13" s="10">
        <v>800</v>
      </c>
      <c r="D13" s="10">
        <v>14.318</v>
      </c>
    </row>
    <row r="14" spans="1:13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7"/>
  <sheetViews>
    <sheetView topLeftCell="EJ1" workbookViewId="0">
      <selection activeCell="FB7" sqref="F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5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</row>
    <row r="6" spans="1:158">
      <c r="B6" s="15">
        <f>SUM(D6:MI6)</f>
        <v>137931.22999999992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</row>
    <row r="7" spans="1:15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</row>
    <row r="8" spans="1:158">
      <c r="A8" s="8">
        <f>B8/F2</f>
        <v>5.3826405666530883E-3</v>
      </c>
      <c r="B8" s="7">
        <f>SUM(D8:MI8)</f>
        <v>15906.779402573206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" si="73">FB6/FB7</f>
        <v>-822.16520650813516</v>
      </c>
    </row>
    <row r="9" spans="1:15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</row>
    <row r="10" spans="1:158">
      <c r="B10">
        <f>B6/B8</f>
        <v>8.6712229112630475</v>
      </c>
      <c r="AJ10" t="s">
        <v>65</v>
      </c>
    </row>
    <row r="12" spans="1:158">
      <c r="C12" s="17" t="s">
        <v>26</v>
      </c>
      <c r="D12" s="17" t="s">
        <v>27</v>
      </c>
      <c r="E12" s="1" t="s">
        <v>30</v>
      </c>
    </row>
    <row r="13" spans="1:15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58">
      <c r="A14" s="1" t="s">
        <v>29</v>
      </c>
      <c r="B14" s="16">
        <v>43040</v>
      </c>
      <c r="C14">
        <v>1700</v>
      </c>
      <c r="D14">
        <v>8.23</v>
      </c>
    </row>
    <row r="15" spans="1:158">
      <c r="A15" s="1" t="s">
        <v>29</v>
      </c>
      <c r="B15" s="16">
        <v>43054</v>
      </c>
      <c r="C15">
        <v>2400</v>
      </c>
      <c r="D15">
        <v>8.34</v>
      </c>
    </row>
    <row r="16" spans="1:15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5"/>
  <sheetViews>
    <sheetView topLeftCell="CE1" workbookViewId="0">
      <selection activeCell="CV7" sqref="CV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</row>
    <row r="6" spans="1:100">
      <c r="B6" s="15">
        <f>SUM(D6:MI6)</f>
        <v>18085.390000000032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</row>
    <row r="7" spans="1:10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</row>
    <row r="8" spans="1:100">
      <c r="A8" s="8">
        <f>B8/F2</f>
        <v>-2.6233946528677676E-2</v>
      </c>
      <c r="B8" s="7">
        <f>SUM(D8:MI8)</f>
        <v>-1503.205136093231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</row>
    <row r="9" spans="1:10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</row>
    <row r="10" spans="1:100">
      <c r="B10" s="10">
        <f>B6/B8</f>
        <v>-12.031218870767848</v>
      </c>
      <c r="CC10" s="1" t="s">
        <v>75</v>
      </c>
      <c r="CD10" s="1" t="s">
        <v>83</v>
      </c>
    </row>
    <row r="12" spans="1:100">
      <c r="C12" s="1" t="s">
        <v>26</v>
      </c>
      <c r="D12" s="1" t="s">
        <v>27</v>
      </c>
      <c r="E12" s="1" t="s">
        <v>28</v>
      </c>
    </row>
    <row r="13" spans="1:10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0">
      <c r="A14" s="1" t="s">
        <v>29</v>
      </c>
      <c r="B14" s="11">
        <v>42999</v>
      </c>
      <c r="C14">
        <v>1000</v>
      </c>
      <c r="D14">
        <v>18.510000000000002</v>
      </c>
    </row>
    <row r="15" spans="1:10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2018-03-30T14:27:34Z</dcterms:modified>
</cp:coreProperties>
</file>