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G8" i="20" l="1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<sst xmlns="http://schemas.openxmlformats.org/spreadsheetml/2006/main" count="310" uniqueCount="82">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</sst>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34968"/>
        <c:axId val="-2012442328"/>
      </c:lineChart>
      <c:catAx>
        <c:axId val="-201333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42328"/>
        <c:crosses val="autoZero"/>
        <c:auto val="1"/>
        <c:lblAlgn val="ctr"/>
        <c:lblOffset val="100"/>
        <c:noMultiLvlLbl val="0"/>
      </c:catAx>
      <c:valAx>
        <c:axId val="-201244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3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73416"/>
        <c:axId val="-2072152488"/>
      </c:lineChart>
      <c:catAx>
        <c:axId val="-207227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52488"/>
        <c:crosses val="autoZero"/>
        <c:auto val="1"/>
        <c:lblAlgn val="ctr"/>
        <c:lblOffset val="100"/>
        <c:noMultiLvlLbl val="0"/>
      </c:catAx>
      <c:valAx>
        <c:axId val="-207215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7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05240"/>
        <c:axId val="-2072947800"/>
      </c:lineChart>
      <c:catAx>
        <c:axId val="21000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47800"/>
        <c:crosses val="autoZero"/>
        <c:auto val="1"/>
        <c:lblAlgn val="ctr"/>
        <c:lblOffset val="100"/>
        <c:noMultiLvlLbl val="0"/>
      </c:catAx>
      <c:valAx>
        <c:axId val="-20729478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0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45464"/>
        <c:axId val="-2072442456"/>
      </c:barChart>
      <c:catAx>
        <c:axId val="-20724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42456"/>
        <c:crosses val="autoZero"/>
        <c:auto val="1"/>
        <c:lblAlgn val="ctr"/>
        <c:lblOffset val="100"/>
        <c:noMultiLvlLbl val="0"/>
      </c:catAx>
      <c:valAx>
        <c:axId val="-207244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53656"/>
        <c:axId val="-2072950712"/>
      </c:lineChart>
      <c:catAx>
        <c:axId val="-20729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50712"/>
        <c:crosses val="autoZero"/>
        <c:auto val="1"/>
        <c:lblAlgn val="ctr"/>
        <c:lblOffset val="100"/>
        <c:noMultiLvlLbl val="0"/>
      </c:catAx>
      <c:valAx>
        <c:axId val="-207295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5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64744"/>
        <c:axId val="-2072861736"/>
      </c:lineChart>
      <c:catAx>
        <c:axId val="-2072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61736"/>
        <c:crosses val="autoZero"/>
        <c:auto val="1"/>
        <c:lblAlgn val="ctr"/>
        <c:lblOffset val="100"/>
        <c:noMultiLvlLbl val="0"/>
      </c:catAx>
      <c:valAx>
        <c:axId val="-2072861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19880"/>
        <c:axId val="-2072548968"/>
      </c:barChart>
      <c:catAx>
        <c:axId val="-2072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48968"/>
        <c:crosses val="autoZero"/>
        <c:auto val="1"/>
        <c:lblAlgn val="ctr"/>
        <c:lblOffset val="100"/>
        <c:noMultiLvlLbl val="0"/>
      </c:catAx>
      <c:valAx>
        <c:axId val="-207254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75288"/>
        <c:axId val="-2072281736"/>
      </c:lineChart>
      <c:catAx>
        <c:axId val="-207237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81736"/>
        <c:crosses val="autoZero"/>
        <c:auto val="1"/>
        <c:lblAlgn val="ctr"/>
        <c:lblOffset val="100"/>
        <c:noMultiLvlLbl val="0"/>
      </c:catAx>
      <c:valAx>
        <c:axId val="-207228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7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78536"/>
        <c:axId val="-2072659128"/>
      </c:lineChart>
      <c:catAx>
        <c:axId val="-20729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59128"/>
        <c:crosses val="autoZero"/>
        <c:auto val="1"/>
        <c:lblAlgn val="ctr"/>
        <c:lblOffset val="100"/>
        <c:noMultiLvlLbl val="0"/>
      </c:catAx>
      <c:valAx>
        <c:axId val="-2072659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9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08200"/>
        <c:axId val="2100064616"/>
      </c:barChart>
      <c:catAx>
        <c:axId val="-207260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64616"/>
        <c:crosses val="autoZero"/>
        <c:auto val="1"/>
        <c:lblAlgn val="ctr"/>
        <c:lblOffset val="100"/>
        <c:noMultiLvlLbl val="0"/>
      </c:catAx>
      <c:valAx>
        <c:axId val="210006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0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36952"/>
        <c:axId val="-2072391736"/>
      </c:lineChart>
      <c:catAx>
        <c:axId val="-207253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91736"/>
        <c:crosses val="autoZero"/>
        <c:auto val="1"/>
        <c:lblAlgn val="ctr"/>
        <c:lblOffset val="100"/>
        <c:noMultiLvlLbl val="0"/>
      </c:catAx>
      <c:valAx>
        <c:axId val="-207239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3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42872"/>
        <c:axId val="-2012644248"/>
      </c:lineChart>
      <c:catAx>
        <c:axId val="-201294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44248"/>
        <c:crosses val="autoZero"/>
        <c:auto val="1"/>
        <c:lblAlgn val="ctr"/>
        <c:lblOffset val="100"/>
        <c:noMultiLvlLbl val="0"/>
      </c:catAx>
      <c:valAx>
        <c:axId val="-2012644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94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91560"/>
        <c:axId val="-2072557224"/>
      </c:lineChart>
      <c:catAx>
        <c:axId val="20993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57224"/>
        <c:crosses val="autoZero"/>
        <c:auto val="1"/>
        <c:lblAlgn val="ctr"/>
        <c:lblOffset val="100"/>
        <c:noMultiLvlLbl val="0"/>
      </c:catAx>
      <c:valAx>
        <c:axId val="-20725572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39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84632"/>
        <c:axId val="2099900552"/>
      </c:barChart>
      <c:catAx>
        <c:axId val="210008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00552"/>
        <c:crosses val="autoZero"/>
        <c:auto val="1"/>
        <c:lblAlgn val="ctr"/>
        <c:lblOffset val="100"/>
        <c:noMultiLvlLbl val="0"/>
      </c:catAx>
      <c:valAx>
        <c:axId val="209990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8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64136"/>
        <c:axId val="2099367144"/>
      </c:lineChart>
      <c:catAx>
        <c:axId val="209936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67144"/>
        <c:crosses val="autoZero"/>
        <c:auto val="1"/>
        <c:lblAlgn val="ctr"/>
        <c:lblOffset val="100"/>
        <c:noMultiLvlLbl val="0"/>
      </c:catAx>
      <c:valAx>
        <c:axId val="209936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36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62024"/>
        <c:axId val="2099265032"/>
      </c:lineChart>
      <c:catAx>
        <c:axId val="209926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65032"/>
        <c:crosses val="autoZero"/>
        <c:auto val="1"/>
        <c:lblAlgn val="ctr"/>
        <c:lblOffset val="100"/>
        <c:noMultiLvlLbl val="0"/>
      </c:catAx>
      <c:valAx>
        <c:axId val="20992650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26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56232"/>
        <c:axId val="2100265608"/>
      </c:barChart>
      <c:catAx>
        <c:axId val="21002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5608"/>
        <c:crosses val="autoZero"/>
        <c:auto val="1"/>
        <c:lblAlgn val="ctr"/>
        <c:lblOffset val="100"/>
        <c:noMultiLvlLbl val="0"/>
      </c:catAx>
      <c:valAx>
        <c:axId val="210026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5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41224"/>
        <c:axId val="-2072434184"/>
      </c:lineChart>
      <c:catAx>
        <c:axId val="20999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34184"/>
        <c:crosses val="autoZero"/>
        <c:auto val="1"/>
        <c:lblAlgn val="ctr"/>
        <c:lblOffset val="100"/>
        <c:noMultiLvlLbl val="0"/>
      </c:catAx>
      <c:valAx>
        <c:axId val="-207243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4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54344"/>
        <c:axId val="2100235496"/>
      </c:lineChart>
      <c:catAx>
        <c:axId val="210025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35496"/>
        <c:crosses val="autoZero"/>
        <c:auto val="1"/>
        <c:lblAlgn val="ctr"/>
        <c:lblOffset val="100"/>
        <c:noMultiLvlLbl val="0"/>
      </c:catAx>
      <c:valAx>
        <c:axId val="21002354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25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35416"/>
        <c:axId val="2099999208"/>
      </c:barChart>
      <c:catAx>
        <c:axId val="209973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99208"/>
        <c:crosses val="autoZero"/>
        <c:auto val="1"/>
        <c:lblAlgn val="ctr"/>
        <c:lblOffset val="100"/>
        <c:noMultiLvlLbl val="0"/>
      </c:catAx>
      <c:valAx>
        <c:axId val="209999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3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01480"/>
        <c:axId val="2099404488"/>
      </c:lineChart>
      <c:catAx>
        <c:axId val="209940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04488"/>
        <c:crosses val="autoZero"/>
        <c:auto val="1"/>
        <c:lblAlgn val="ctr"/>
        <c:lblOffset val="100"/>
        <c:noMultiLvlLbl val="0"/>
      </c:catAx>
      <c:valAx>
        <c:axId val="209940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40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84264"/>
        <c:axId val="2100153416"/>
      </c:lineChart>
      <c:catAx>
        <c:axId val="-207208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53416"/>
        <c:crosses val="autoZero"/>
        <c:auto val="1"/>
        <c:lblAlgn val="ctr"/>
        <c:lblOffset val="100"/>
        <c:noMultiLvlLbl val="0"/>
      </c:catAx>
      <c:valAx>
        <c:axId val="210015341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744728"/>
        <c:axId val="-2013741784"/>
      </c:barChart>
      <c:catAx>
        <c:axId val="-201374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41784"/>
        <c:crosses val="autoZero"/>
        <c:auto val="1"/>
        <c:lblAlgn val="ctr"/>
        <c:lblOffset val="100"/>
        <c:noMultiLvlLbl val="0"/>
      </c:catAx>
      <c:valAx>
        <c:axId val="-201374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74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507064"/>
        <c:axId val="-2072673048"/>
      </c:barChart>
      <c:catAx>
        <c:axId val="-207250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73048"/>
        <c:crosses val="autoZero"/>
        <c:auto val="1"/>
        <c:lblAlgn val="ctr"/>
        <c:lblOffset val="100"/>
        <c:noMultiLvlLbl val="0"/>
      </c:catAx>
      <c:valAx>
        <c:axId val="-207267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50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94568"/>
        <c:axId val="-2072407064"/>
      </c:lineChart>
      <c:catAx>
        <c:axId val="-207269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07064"/>
        <c:crosses val="autoZero"/>
        <c:auto val="1"/>
        <c:lblAlgn val="ctr"/>
        <c:lblOffset val="100"/>
        <c:noMultiLvlLbl val="0"/>
      </c:catAx>
      <c:valAx>
        <c:axId val="-207240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9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714008"/>
        <c:axId val="-2072170696"/>
      </c:lineChart>
      <c:catAx>
        <c:axId val="-207271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70696"/>
        <c:crosses val="autoZero"/>
        <c:auto val="1"/>
        <c:lblAlgn val="ctr"/>
        <c:lblOffset val="100"/>
        <c:noMultiLvlLbl val="0"/>
      </c:catAx>
      <c:valAx>
        <c:axId val="-207217069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71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14840"/>
        <c:axId val="-2072838024"/>
      </c:barChart>
      <c:catAx>
        <c:axId val="-20728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8024"/>
        <c:crosses val="autoZero"/>
        <c:auto val="1"/>
        <c:lblAlgn val="ctr"/>
        <c:lblOffset val="100"/>
        <c:noMultiLvlLbl val="0"/>
      </c:catAx>
      <c:valAx>
        <c:axId val="-207283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05608"/>
        <c:axId val="-2013802600"/>
      </c:lineChart>
      <c:catAx>
        <c:axId val="-20138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02600"/>
        <c:crosses val="autoZero"/>
        <c:auto val="1"/>
        <c:lblAlgn val="ctr"/>
        <c:lblOffset val="100"/>
        <c:noMultiLvlLbl val="0"/>
      </c:catAx>
      <c:valAx>
        <c:axId val="-201380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0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04888"/>
        <c:axId val="-2012491592"/>
      </c:lineChart>
      <c:catAx>
        <c:axId val="-209700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491592"/>
        <c:crosses val="autoZero"/>
        <c:auto val="1"/>
        <c:lblAlgn val="ctr"/>
        <c:lblOffset val="100"/>
        <c:noMultiLvlLbl val="0"/>
      </c:catAx>
      <c:valAx>
        <c:axId val="-20124915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00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338600"/>
        <c:axId val="-2014184856"/>
      </c:barChart>
      <c:catAx>
        <c:axId val="-201333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184856"/>
        <c:crosses val="autoZero"/>
        <c:auto val="1"/>
        <c:lblAlgn val="ctr"/>
        <c:lblOffset val="100"/>
        <c:noMultiLvlLbl val="0"/>
      </c:catAx>
      <c:valAx>
        <c:axId val="-201418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3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60888"/>
        <c:axId val="2066867416"/>
      </c:lineChart>
      <c:catAx>
        <c:axId val="-20722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867416"/>
        <c:crosses val="autoZero"/>
        <c:auto val="1"/>
        <c:lblAlgn val="ctr"/>
        <c:lblOffset val="100"/>
        <c:noMultiLvlLbl val="0"/>
      </c:catAx>
      <c:valAx>
        <c:axId val="206686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6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67320"/>
        <c:axId val="-2072921800"/>
      </c:lineChart>
      <c:catAx>
        <c:axId val="-20720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21800"/>
        <c:crosses val="autoZero"/>
        <c:auto val="1"/>
        <c:lblAlgn val="ctr"/>
        <c:lblOffset val="100"/>
        <c:noMultiLvlLbl val="0"/>
      </c:catAx>
      <c:valAx>
        <c:axId val="-207292180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52776"/>
        <c:axId val="2099716056"/>
      </c:barChart>
      <c:catAx>
        <c:axId val="209965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16056"/>
        <c:crosses val="autoZero"/>
        <c:auto val="1"/>
        <c:lblAlgn val="ctr"/>
        <c:lblOffset val="100"/>
        <c:noMultiLvlLbl val="0"/>
      </c:catAx>
      <c:valAx>
        <c:axId val="209971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65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93592"/>
        <c:axId val="-2013490648"/>
      </c:lineChart>
      <c:catAx>
        <c:axId val="-201349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90648"/>
        <c:crosses val="autoZero"/>
        <c:auto val="1"/>
        <c:lblAlgn val="ctr"/>
        <c:lblOffset val="100"/>
        <c:tickLblSkip val="2"/>
        <c:noMultiLvlLbl val="0"/>
      </c:catAx>
      <c:valAx>
        <c:axId val="-201349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49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37016"/>
        <c:axId val="-2072126888"/>
      </c:lineChart>
      <c:catAx>
        <c:axId val="-20724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26888"/>
        <c:crosses val="autoZero"/>
        <c:auto val="1"/>
        <c:lblAlgn val="ctr"/>
        <c:lblOffset val="100"/>
        <c:noMultiLvlLbl val="0"/>
      </c:catAx>
      <c:valAx>
        <c:axId val="-207212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34936"/>
        <c:axId val="2100184440"/>
      </c:lineChart>
      <c:catAx>
        <c:axId val="-20720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84440"/>
        <c:crosses val="autoZero"/>
        <c:auto val="1"/>
        <c:lblAlgn val="ctr"/>
        <c:lblOffset val="100"/>
        <c:noMultiLvlLbl val="0"/>
      </c:catAx>
      <c:valAx>
        <c:axId val="2100184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03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74264"/>
        <c:axId val="-2072123240"/>
      </c:barChart>
      <c:catAx>
        <c:axId val="-207297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23240"/>
        <c:crosses val="autoZero"/>
        <c:auto val="1"/>
        <c:lblAlgn val="ctr"/>
        <c:lblOffset val="100"/>
        <c:noMultiLvlLbl val="0"/>
      </c:catAx>
      <c:valAx>
        <c:axId val="-207212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7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75256"/>
        <c:axId val="2104464504"/>
      </c:lineChart>
      <c:catAx>
        <c:axId val="210447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64504"/>
        <c:crosses val="autoZero"/>
        <c:auto val="1"/>
        <c:lblAlgn val="ctr"/>
        <c:lblOffset val="100"/>
        <c:noMultiLvlLbl val="0"/>
      </c:catAx>
      <c:valAx>
        <c:axId val="210446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47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15336"/>
        <c:axId val="2104418152"/>
      </c:lineChart>
      <c:catAx>
        <c:axId val="210441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18152"/>
        <c:crosses val="autoZero"/>
        <c:auto val="1"/>
        <c:lblAlgn val="ctr"/>
        <c:lblOffset val="100"/>
        <c:noMultiLvlLbl val="0"/>
      </c:catAx>
      <c:valAx>
        <c:axId val="2104418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41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82472"/>
        <c:axId val="2104385384"/>
      </c:barChart>
      <c:catAx>
        <c:axId val="210438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85384"/>
        <c:crosses val="autoZero"/>
        <c:auto val="1"/>
        <c:lblAlgn val="ctr"/>
        <c:lblOffset val="100"/>
        <c:noMultiLvlLbl val="0"/>
      </c:catAx>
      <c:valAx>
        <c:axId val="210438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8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8008"/>
        <c:axId val="2104339752"/>
      </c:lineChart>
      <c:catAx>
        <c:axId val="210434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39752"/>
        <c:crosses val="autoZero"/>
        <c:auto val="1"/>
        <c:lblAlgn val="ctr"/>
        <c:lblOffset val="100"/>
        <c:noMultiLvlLbl val="0"/>
      </c:catAx>
      <c:valAx>
        <c:axId val="210433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4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96872"/>
        <c:axId val="2104299880"/>
      </c:lineChart>
      <c:catAx>
        <c:axId val="210429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99880"/>
        <c:crosses val="autoZero"/>
        <c:auto val="1"/>
        <c:lblAlgn val="ctr"/>
        <c:lblOffset val="100"/>
        <c:noMultiLvlLbl val="0"/>
      </c:catAx>
      <c:valAx>
        <c:axId val="210429988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29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274408"/>
        <c:axId val="2104277416"/>
      </c:barChart>
      <c:catAx>
        <c:axId val="210427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77416"/>
        <c:crosses val="autoZero"/>
        <c:auto val="1"/>
        <c:lblAlgn val="ctr"/>
        <c:lblOffset val="100"/>
        <c:noMultiLvlLbl val="0"/>
      </c:catAx>
      <c:valAx>
        <c:axId val="210427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7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19240"/>
        <c:axId val="2104222216"/>
      </c:lineChart>
      <c:catAx>
        <c:axId val="210421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22216"/>
        <c:crosses val="autoZero"/>
        <c:auto val="1"/>
        <c:lblAlgn val="ctr"/>
        <c:lblOffset val="100"/>
        <c:noMultiLvlLbl val="0"/>
      </c:catAx>
      <c:valAx>
        <c:axId val="210422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1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24168"/>
        <c:axId val="-2013117320"/>
      </c:lineChart>
      <c:catAx>
        <c:axId val="-201352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17320"/>
        <c:crosses val="autoZero"/>
        <c:auto val="1"/>
        <c:lblAlgn val="ctr"/>
        <c:lblOffset val="100"/>
        <c:tickLblSkip val="2"/>
        <c:noMultiLvlLbl val="0"/>
      </c:catAx>
      <c:valAx>
        <c:axId val="-20131173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52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85368"/>
        <c:axId val="2104188376"/>
      </c:lineChart>
      <c:catAx>
        <c:axId val="210418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88376"/>
        <c:crosses val="autoZero"/>
        <c:auto val="1"/>
        <c:lblAlgn val="ctr"/>
        <c:lblOffset val="100"/>
        <c:noMultiLvlLbl val="0"/>
      </c:catAx>
      <c:valAx>
        <c:axId val="210418837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18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47784"/>
        <c:axId val="2104150792"/>
      </c:barChart>
      <c:catAx>
        <c:axId val="21041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50792"/>
        <c:crosses val="autoZero"/>
        <c:auto val="1"/>
        <c:lblAlgn val="ctr"/>
        <c:lblOffset val="100"/>
        <c:noMultiLvlLbl val="0"/>
      </c:catAx>
      <c:valAx>
        <c:axId val="210415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14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03864"/>
        <c:axId val="2104106872"/>
      </c:lineChart>
      <c:catAx>
        <c:axId val="210410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06872"/>
        <c:crosses val="autoZero"/>
        <c:auto val="1"/>
        <c:lblAlgn val="ctr"/>
        <c:lblOffset val="100"/>
        <c:noMultiLvlLbl val="0"/>
      </c:catAx>
      <c:valAx>
        <c:axId val="210410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10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61336"/>
        <c:axId val="2104050408"/>
      </c:lineChart>
      <c:catAx>
        <c:axId val="210406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50408"/>
        <c:crosses val="autoZero"/>
        <c:auto val="1"/>
        <c:lblAlgn val="ctr"/>
        <c:lblOffset val="100"/>
        <c:noMultiLvlLbl val="0"/>
      </c:catAx>
      <c:valAx>
        <c:axId val="210405040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06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030088"/>
        <c:axId val="2104022168"/>
      </c:barChart>
      <c:catAx>
        <c:axId val="21040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22168"/>
        <c:crosses val="autoZero"/>
        <c:auto val="1"/>
        <c:lblAlgn val="ctr"/>
        <c:lblOffset val="100"/>
        <c:noMultiLvlLbl val="0"/>
      </c:catAx>
      <c:valAx>
        <c:axId val="210402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0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82696"/>
        <c:axId val="2103980712"/>
      </c:lineChart>
      <c:catAx>
        <c:axId val="210398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80712"/>
        <c:crosses val="autoZero"/>
        <c:auto val="1"/>
        <c:lblAlgn val="ctr"/>
        <c:lblOffset val="100"/>
        <c:noMultiLvlLbl val="0"/>
      </c:catAx>
      <c:valAx>
        <c:axId val="210398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98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34744"/>
        <c:axId val="2103927352"/>
      </c:lineChart>
      <c:catAx>
        <c:axId val="210393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27352"/>
        <c:crosses val="autoZero"/>
        <c:auto val="1"/>
        <c:lblAlgn val="ctr"/>
        <c:lblOffset val="100"/>
        <c:noMultiLvlLbl val="0"/>
      </c:catAx>
      <c:valAx>
        <c:axId val="21039273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93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903528"/>
        <c:axId val="2103906536"/>
      </c:barChart>
      <c:catAx>
        <c:axId val="210390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06536"/>
        <c:crosses val="autoZero"/>
        <c:auto val="1"/>
        <c:lblAlgn val="ctr"/>
        <c:lblOffset val="100"/>
        <c:noMultiLvlLbl val="0"/>
      </c:catAx>
      <c:valAx>
        <c:axId val="210390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90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67096"/>
        <c:axId val="2103836904"/>
      </c:lineChart>
      <c:catAx>
        <c:axId val="210386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36904"/>
        <c:crosses val="autoZero"/>
        <c:auto val="1"/>
        <c:lblAlgn val="ctr"/>
        <c:lblOffset val="100"/>
        <c:noMultiLvlLbl val="0"/>
      </c:catAx>
      <c:valAx>
        <c:axId val="210383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86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27288"/>
        <c:axId val="2103813480"/>
      </c:lineChart>
      <c:catAx>
        <c:axId val="210382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13480"/>
        <c:crosses val="autoZero"/>
        <c:auto val="1"/>
        <c:lblAlgn val="ctr"/>
        <c:lblOffset val="100"/>
        <c:noMultiLvlLbl val="0"/>
      </c:catAx>
      <c:valAx>
        <c:axId val="21038134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82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152024"/>
        <c:axId val="-2013144808"/>
      </c:barChart>
      <c:catAx>
        <c:axId val="-201315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144808"/>
        <c:crosses val="autoZero"/>
        <c:auto val="1"/>
        <c:lblAlgn val="ctr"/>
        <c:lblOffset val="100"/>
        <c:tickLblSkip val="2"/>
        <c:noMultiLvlLbl val="0"/>
      </c:catAx>
      <c:valAx>
        <c:axId val="-201314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5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85272"/>
        <c:axId val="2103788280"/>
      </c:barChart>
      <c:catAx>
        <c:axId val="210378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88280"/>
        <c:crosses val="autoZero"/>
        <c:auto val="1"/>
        <c:lblAlgn val="ctr"/>
        <c:lblOffset val="100"/>
        <c:noMultiLvlLbl val="0"/>
      </c:catAx>
      <c:valAx>
        <c:axId val="210378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78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76792"/>
        <c:axId val="-2072819240"/>
      </c:lineChart>
      <c:catAx>
        <c:axId val="210017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19240"/>
        <c:crosses val="autoZero"/>
        <c:auto val="1"/>
        <c:lblAlgn val="ctr"/>
        <c:lblOffset val="100"/>
        <c:noMultiLvlLbl val="0"/>
      </c:catAx>
      <c:valAx>
        <c:axId val="-207281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17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68696"/>
        <c:axId val="-2072604824"/>
      </c:lineChart>
      <c:catAx>
        <c:axId val="-207226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04824"/>
        <c:crosses val="autoZero"/>
        <c:auto val="1"/>
        <c:lblAlgn val="ctr"/>
        <c:lblOffset val="100"/>
        <c:noMultiLvlLbl val="0"/>
      </c:catAx>
      <c:valAx>
        <c:axId val="-207260482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26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020136"/>
        <c:axId val="2100032392"/>
      </c:barChart>
      <c:catAx>
        <c:axId val="-207302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32392"/>
        <c:crosses val="autoZero"/>
        <c:auto val="1"/>
        <c:lblAlgn val="ctr"/>
        <c:lblOffset val="100"/>
        <c:noMultiLvlLbl val="0"/>
      </c:catAx>
      <c:valAx>
        <c:axId val="210003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2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Z16"/>
  <sheetViews>
    <sheetView tabSelected="1" topLeftCell="CQ1" workbookViewId="0">
      <selection activeCell="CZ5" sqref="CZ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278193.72999999992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</row>
    <row r="7" spans="1:10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</row>
    <row r="8" spans="1:104">
      <c r="A8" s="8">
        <f>B8/F2</f>
        <v>1.1061356938261579E-2</v>
      </c>
      <c r="B8" s="7">
        <f>SUM(D8:MI8)</f>
        <v>32688.52202395062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" si="46">CZ6/CZ7</f>
        <v>694.37729357798162</v>
      </c>
    </row>
    <row r="9" spans="1:10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</row>
    <row r="10" spans="1:104">
      <c r="B10">
        <f>B6/B8</f>
        <v>8.5104407533680959</v>
      </c>
      <c r="AJ10" t="s">
        <v>66</v>
      </c>
    </row>
    <row r="12" spans="1:104">
      <c r="C12" s="17" t="s">
        <v>27</v>
      </c>
      <c r="D12" s="17" t="s">
        <v>28</v>
      </c>
      <c r="E12" s="1" t="s">
        <v>31</v>
      </c>
    </row>
    <row r="13" spans="1:10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4">
      <c r="A14" s="1" t="s">
        <v>30</v>
      </c>
      <c r="B14" s="16">
        <v>43040</v>
      </c>
      <c r="C14">
        <v>1700</v>
      </c>
      <c r="D14">
        <v>8.23</v>
      </c>
    </row>
    <row r="15" spans="1:104">
      <c r="A15" s="1" t="s">
        <v>30</v>
      </c>
      <c r="B15" s="16">
        <v>43054</v>
      </c>
      <c r="C15">
        <v>2400</v>
      </c>
      <c r="D15">
        <v>8.34</v>
      </c>
    </row>
    <row r="16" spans="1:104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4"/>
  <sheetViews>
    <sheetView topLeftCell="CL2" workbookViewId="0">
      <selection activeCell="CZ5" sqref="CZ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4">
      <c r="C2" s="1" t="s">
        <v>8</v>
      </c>
      <c r="D2" s="1" t="s">
        <v>7</v>
      </c>
      <c r="E2">
        <v>220.39</v>
      </c>
      <c r="F2">
        <f>E2*10000</f>
        <v>2203900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-72518.629999999976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</row>
    <row r="7" spans="1:10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</row>
    <row r="8" spans="1:104">
      <c r="A8" s="8">
        <f>B8/F2</f>
        <v>-1.2503061164372936E-2</v>
      </c>
      <c r="B8" s="7">
        <f>SUM(D8:MI8)</f>
        <v>-27555.496500161516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" si="46">CZ6/CZ7</f>
        <v>822.5</v>
      </c>
    </row>
    <row r="9" spans="1:10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</row>
    <row r="10" spans="1:104">
      <c r="T10" s="22" t="s">
        <v>50</v>
      </c>
    </row>
    <row r="13" spans="1:104">
      <c r="C13" s="1" t="s">
        <v>27</v>
      </c>
      <c r="D13" s="1" t="s">
        <v>28</v>
      </c>
      <c r="E13" s="1" t="s">
        <v>48</v>
      </c>
    </row>
    <row r="14" spans="1:10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5"/>
  <sheetViews>
    <sheetView topLeftCell="CM1" workbookViewId="0">
      <selection activeCell="CZ5" sqref="CZ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4">
      <c r="C2" s="1" t="s">
        <v>9</v>
      </c>
      <c r="D2" s="1" t="s">
        <v>7</v>
      </c>
      <c r="E2">
        <v>9.6</v>
      </c>
      <c r="F2">
        <f>E2*10000</f>
        <v>96000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-45133.809999999983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</row>
    <row r="7" spans="1:10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</row>
    <row r="8" spans="1:104">
      <c r="A8" s="8">
        <f>B8/F2</f>
        <v>-7.473337001412815E-2</v>
      </c>
      <c r="B8" s="7">
        <f>SUM(D8:MI8)</f>
        <v>-7174.403521356302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" si="46">CZ6/CZ7</f>
        <v>65.302287581699346</v>
      </c>
    </row>
    <row r="9" spans="1:10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</row>
    <row r="12" spans="1:104">
      <c r="C12" s="1" t="s">
        <v>27</v>
      </c>
      <c r="D12" s="1" t="s">
        <v>28</v>
      </c>
      <c r="E12" s="1" t="s">
        <v>31</v>
      </c>
    </row>
    <row r="13" spans="1:10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4">
      <c r="C14" s="12"/>
      <c r="D14" s="13"/>
      <c r="E14" s="13"/>
    </row>
    <row r="15" spans="1:10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5"/>
  <sheetViews>
    <sheetView topLeftCell="BW1" workbookViewId="0">
      <selection activeCell="CL5" sqref="CL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0">
      <c r="C2" s="1" t="s">
        <v>15</v>
      </c>
      <c r="D2" s="1" t="s">
        <v>7</v>
      </c>
      <c r="E2">
        <v>3.89</v>
      </c>
      <c r="F2">
        <f>E2*10000</f>
        <v>38900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</row>
    <row r="6" spans="1:90">
      <c r="B6" s="15">
        <f>SUM(D6:MI6)</f>
        <v>-6073.07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</row>
    <row r="7" spans="1:9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</row>
    <row r="8" spans="1:90">
      <c r="A8" s="8">
        <f>B8/F2</f>
        <v>-1.944098775809848E-2</v>
      </c>
      <c r="B8" s="7">
        <f>SUM(D8:MI8)</f>
        <v>-756.25442379003084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" si="41">CL6/CL7</f>
        <v>35.967523680649528</v>
      </c>
    </row>
    <row r="9" spans="1:9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</row>
    <row r="10" spans="1:90">
      <c r="CD10" s="1" t="s">
        <v>78</v>
      </c>
    </row>
    <row r="14" spans="1:90">
      <c r="C14" s="1" t="s">
        <v>27</v>
      </c>
      <c r="D14" s="17" t="s">
        <v>28</v>
      </c>
      <c r="E14" s="1" t="s">
        <v>31</v>
      </c>
    </row>
    <row r="15" spans="1:9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8"/>
  <sheetViews>
    <sheetView topLeftCell="CJ1" workbookViewId="0">
      <selection activeCell="CZ5" sqref="CZ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-47100.880000000034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</row>
    <row r="7" spans="1:10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</row>
    <row r="8" spans="1:104">
      <c r="A8" s="8">
        <f>B8/F2</f>
        <v>-1.5518999627697629E-2</v>
      </c>
      <c r="B8" s="7">
        <f>SUM(D8:MI8)</f>
        <v>-12309.670504689757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" si="46">CZ6/CZ7</f>
        <v>132.50564971751413</v>
      </c>
    </row>
    <row r="9" spans="1:10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</row>
    <row r="14" spans="1:104">
      <c r="C14" s="1" t="s">
        <v>27</v>
      </c>
      <c r="D14" s="1" t="s">
        <v>28</v>
      </c>
      <c r="E14" s="1" t="s">
        <v>31</v>
      </c>
    </row>
    <row r="15" spans="1:10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5"/>
  <sheetViews>
    <sheetView topLeftCell="CK2" workbookViewId="0">
      <selection activeCell="CZ5" sqref="CZ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4">
      <c r="C2" s="1" t="s">
        <v>14</v>
      </c>
      <c r="D2" s="1" t="s">
        <v>7</v>
      </c>
      <c r="E2">
        <v>19.88</v>
      </c>
      <c r="F2">
        <f>E2*10000</f>
        <v>198800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-9055.9600000000009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</row>
    <row r="7" spans="1:10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</row>
    <row r="8" spans="1:104">
      <c r="A8" s="8">
        <f>B8/F2</f>
        <v>-9.3377110779983806E-3</v>
      </c>
      <c r="B8" s="7">
        <f>SUM(D8:MI8)</f>
        <v>-1856.336962306078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" si="46">CZ6/CZ7</f>
        <v>-27.034205231388334</v>
      </c>
    </row>
    <row r="9" spans="1:10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</row>
    <row r="10" spans="1:10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4">
      <c r="C13" s="17" t="s">
        <v>27</v>
      </c>
      <c r="D13" s="17" t="s">
        <v>28</v>
      </c>
      <c r="E13" s="1" t="s">
        <v>36</v>
      </c>
    </row>
    <row r="14" spans="1:10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4"/>
  <sheetViews>
    <sheetView topLeftCell="CL1" workbookViewId="0">
      <selection activeCell="CZ5" sqref="CZ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26892.240000000005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</row>
    <row r="7" spans="1:10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</row>
    <row r="8" spans="1:104">
      <c r="A8" s="8">
        <f>B8/F2</f>
        <v>2.8988950235642112E-3</v>
      </c>
      <c r="B8" s="7">
        <f>SUM(D8:MI8)</f>
        <v>4707.515628765922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" si="46">CZ6/CZ7</f>
        <v>-591.31567796610182</v>
      </c>
    </row>
    <row r="9" spans="1:10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</row>
    <row r="10" spans="1:104">
      <c r="B10">
        <f>B6/B8</f>
        <v>5.7126183152045789</v>
      </c>
      <c r="U10" s="1" t="s">
        <v>52</v>
      </c>
      <c r="V10" s="1" t="s">
        <v>42</v>
      </c>
    </row>
    <row r="12" spans="1:104">
      <c r="C12" s="1" t="s">
        <v>27</v>
      </c>
      <c r="D12" s="1" t="s">
        <v>28</v>
      </c>
    </row>
    <row r="13" spans="1:104">
      <c r="C13">
        <v>800</v>
      </c>
      <c r="D13">
        <v>9.1660000000000004</v>
      </c>
    </row>
    <row r="14" spans="1:104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4"/>
  <sheetViews>
    <sheetView topLeftCell="CN1" workbookViewId="0">
      <selection activeCell="CZ5" sqref="CZ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4">
      <c r="C2" s="1" t="s">
        <v>13</v>
      </c>
      <c r="D2" s="1" t="s">
        <v>7</v>
      </c>
      <c r="E2">
        <v>6.98</v>
      </c>
      <c r="F2">
        <f>E2*10000</f>
        <v>69800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-77126.289999999964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</row>
    <row r="7" spans="1:10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</row>
    <row r="8" spans="1:104">
      <c r="A8" s="8">
        <f>B8/F2</f>
        <v>-0.10320139114114421</v>
      </c>
      <c r="B8" s="7">
        <f>SUM(D8:MI8)</f>
        <v>-7203.4571016518657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" si="46">CZ6/CZ7</f>
        <v>-20.921806167400881</v>
      </c>
    </row>
    <row r="9" spans="1:10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</row>
    <row r="12" spans="1:104">
      <c r="C12" s="1" t="s">
        <v>27</v>
      </c>
      <c r="D12" s="1" t="s">
        <v>28</v>
      </c>
    </row>
    <row r="13" spans="1:104">
      <c r="C13">
        <v>400</v>
      </c>
      <c r="D13">
        <v>27.524999999999999</v>
      </c>
      <c r="G13" s="1" t="s">
        <v>32</v>
      </c>
    </row>
    <row r="14" spans="1:10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4"/>
  <sheetViews>
    <sheetView topLeftCell="CL1" workbookViewId="0">
      <selection activeCell="CZ5" sqref="CZ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4">
      <c r="C2" s="1" t="s">
        <v>19</v>
      </c>
      <c r="D2" s="1" t="s">
        <v>7</v>
      </c>
      <c r="E2">
        <v>18.72</v>
      </c>
      <c r="F2">
        <f>E2*10000</f>
        <v>187200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-14671.399999999994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</row>
    <row r="7" spans="1:10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</row>
    <row r="8" spans="1:104">
      <c r="A8" s="8">
        <f>B8/F2</f>
        <v>-2.6867898455994889E-2</v>
      </c>
      <c r="B8" s="7">
        <f>SUM(D8:MI8)</f>
        <v>-5029.6705909622433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" si="46">CZ6/CZ7</f>
        <v>167.49295774647888</v>
      </c>
    </row>
    <row r="9" spans="1:10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</row>
    <row r="12" spans="1:104">
      <c r="C12" s="17" t="s">
        <v>27</v>
      </c>
      <c r="D12" s="17" t="s">
        <v>28</v>
      </c>
    </row>
    <row r="13" spans="1:104">
      <c r="C13" s="10">
        <v>600</v>
      </c>
      <c r="D13" s="10">
        <v>7.2480000000000002</v>
      </c>
    </row>
    <row r="14" spans="1:104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4"/>
  <sheetViews>
    <sheetView topLeftCell="CK1" workbookViewId="0">
      <selection activeCell="CZ5" sqref="CZ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4">
      <c r="C2" s="1" t="s">
        <v>21</v>
      </c>
      <c r="D2" s="1" t="s">
        <v>7</v>
      </c>
      <c r="E2">
        <v>5.4</v>
      </c>
      <c r="F2">
        <f>E2*10000</f>
        <v>54000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-6071.6799999999994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</row>
    <row r="7" spans="1:10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</row>
    <row r="8" spans="1:104">
      <c r="A8" s="8">
        <f>B8/F2</f>
        <v>-1.9972598664843501E-2</v>
      </c>
      <c r="B8" s="7">
        <f>SUM(D8:MI8)</f>
        <v>-1078.5203279015491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" si="46">CZ6/CZ7</f>
        <v>-21.951318458417852</v>
      </c>
    </row>
    <row r="9" spans="1:10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</row>
    <row r="12" spans="1:104">
      <c r="C12" s="17" t="s">
        <v>27</v>
      </c>
      <c r="D12" s="17" t="s">
        <v>28</v>
      </c>
    </row>
    <row r="13" spans="1:104">
      <c r="C13" s="10">
        <v>300</v>
      </c>
      <c r="D13" s="10">
        <v>8.4870000000000001</v>
      </c>
    </row>
    <row r="14" spans="1:104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3"/>
  <sheetViews>
    <sheetView topLeftCell="BW1" workbookViewId="0">
      <selection activeCell="CL5" sqref="CL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0">
      <c r="C2" s="1" t="s">
        <v>54</v>
      </c>
      <c r="D2" s="1" t="s">
        <v>7</v>
      </c>
      <c r="E2">
        <v>12.56</v>
      </c>
      <c r="F2">
        <f>E2*10000</f>
        <v>125600</v>
      </c>
    </row>
    <row r="3" spans="1:90">
      <c r="C3" s="1" t="s">
        <v>1</v>
      </c>
    </row>
    <row r="4" spans="1: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9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</row>
    <row r="6" spans="1:90">
      <c r="B6" s="15">
        <f>SUM(D6:MI6)</f>
        <v>467686.18000000028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</row>
    <row r="7" spans="1:9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</row>
    <row r="8" spans="1:90">
      <c r="A8" s="8">
        <f>B8/F2</f>
        <v>6.3380453410562011E-3</v>
      </c>
      <c r="B8" s="7">
        <f>SUM(D8:MI8)</f>
        <v>796.05849483665884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" si="39">CL6/CL7</f>
        <v>0.31538430856367916</v>
      </c>
    </row>
    <row r="9" spans="1:9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</row>
    <row r="10" spans="1:90">
      <c r="B10">
        <f>B6/B8</f>
        <v>587.50227908310126</v>
      </c>
    </row>
    <row r="12" spans="1:90">
      <c r="C12" s="17" t="s">
        <v>27</v>
      </c>
      <c r="D12" s="17" t="s">
        <v>28</v>
      </c>
    </row>
    <row r="13" spans="1:9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5"/>
  <sheetViews>
    <sheetView topLeftCell="BE1" workbookViewId="0">
      <selection activeCell="BP5" sqref="B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8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</row>
    <row r="5" spans="1:6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</row>
    <row r="6" spans="1:68">
      <c r="A6" s="10"/>
      <c r="B6" s="34">
        <f>SUM(D6:MI6)</f>
        <v>94184.350000000035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</row>
    <row r="7" spans="1:6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</row>
    <row r="8" spans="1:68">
      <c r="A8" s="8">
        <f>B8/F2</f>
        <v>2.6902386451113296E-3</v>
      </c>
      <c r="B8" s="7">
        <f>SUM(D8:MI8)</f>
        <v>1697.0025373362266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" si="28">BP6/BP7</f>
        <v>-35.49549080818592</v>
      </c>
    </row>
    <row r="9" spans="1:68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</row>
    <row r="10" spans="1:68">
      <c r="A10" s="10"/>
      <c r="B10" s="10">
        <f>B6/B8</f>
        <v>55.500417900282322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8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8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8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8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8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13"/>
  <sheetViews>
    <sheetView topLeftCell="BW1" workbookViewId="0">
      <selection activeCell="CG5" sqref="CG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5">
      <c r="C2" s="1" t="s">
        <v>59</v>
      </c>
      <c r="D2" s="1" t="s">
        <v>7</v>
      </c>
      <c r="E2">
        <v>3.3</v>
      </c>
      <c r="F2">
        <f>E2*10000</f>
        <v>33000</v>
      </c>
    </row>
    <row r="3" spans="1:85">
      <c r="C3" s="1" t="s">
        <v>1</v>
      </c>
    </row>
    <row r="4" spans="1: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</row>
    <row r="5" spans="1:8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</row>
    <row r="6" spans="1:85">
      <c r="B6" s="15">
        <f>SUM(D6:MI6)</f>
        <v>3333.9900000000016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</row>
    <row r="7" spans="1:8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</row>
    <row r="8" spans="1:85">
      <c r="A8" s="8">
        <f>B8/F2</f>
        <v>3.3143037314091938E-3</v>
      </c>
      <c r="B8" s="7">
        <f>SUM(D8:MI8)</f>
        <v>109.3720231365034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" si="37">CG6/CG7</f>
        <v>11.486175115207374</v>
      </c>
    </row>
    <row r="9" spans="1:8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</row>
    <row r="12" spans="1:85">
      <c r="C12" s="17" t="s">
        <v>27</v>
      </c>
      <c r="D12" s="17" t="s">
        <v>28</v>
      </c>
    </row>
    <row r="13" spans="1:8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Z19"/>
  <sheetViews>
    <sheetView topLeftCell="CP1" workbookViewId="0">
      <selection activeCell="CZ5" sqref="CZ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4">
      <c r="C2" s="1" t="s">
        <v>20</v>
      </c>
      <c r="D2" s="1" t="s">
        <v>7</v>
      </c>
      <c r="E2">
        <v>16.73</v>
      </c>
      <c r="F2">
        <f>E2*10000</f>
        <v>167300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20238.639999999989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</row>
    <row r="7" spans="1:10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</row>
    <row r="8" spans="1:104">
      <c r="A8" s="8">
        <f>B8/F2</f>
        <v>2.6090374134007523E-2</v>
      </c>
      <c r="B8" s="7">
        <f>SUM(D8:MI8)</f>
        <v>4364.9195926194589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" si="47">CZ6/CZ7</f>
        <v>-595.74513618677054</v>
      </c>
    </row>
    <row r="9" spans="1:10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</row>
    <row r="10" spans="1:104">
      <c r="B10" s="10">
        <f>B6/B8</f>
        <v>4.6366581492637424</v>
      </c>
    </row>
    <row r="12" spans="1:104">
      <c r="C12" s="17" t="s">
        <v>27</v>
      </c>
      <c r="D12" s="17" t="s">
        <v>28</v>
      </c>
    </row>
    <row r="13" spans="1:104">
      <c r="C13" s="10">
        <v>400</v>
      </c>
      <c r="D13" s="10">
        <v>8.4030000000000005</v>
      </c>
    </row>
    <row r="14" spans="1:104">
      <c r="A14" s="1" t="s">
        <v>30</v>
      </c>
      <c r="B14" s="23">
        <v>42991</v>
      </c>
      <c r="C14">
        <v>2000</v>
      </c>
      <c r="D14">
        <v>4.75</v>
      </c>
    </row>
    <row r="15" spans="1:104">
      <c r="A15" s="1" t="s">
        <v>30</v>
      </c>
      <c r="B15" s="11">
        <v>42993</v>
      </c>
      <c r="C15">
        <v>2000</v>
      </c>
      <c r="D15">
        <v>4.71</v>
      </c>
    </row>
    <row r="16" spans="1:10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M15"/>
  <sheetViews>
    <sheetView topLeftCell="CC1" workbookViewId="0">
      <selection activeCell="CM5" sqref="CM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1">
      <c r="C2" s="1" t="s">
        <v>34</v>
      </c>
      <c r="D2" s="1" t="s">
        <v>7</v>
      </c>
      <c r="E2">
        <v>11.74</v>
      </c>
      <c r="F2">
        <f>E2*10000</f>
        <v>117400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</row>
    <row r="6" spans="1:91">
      <c r="B6" s="15">
        <f>SUM(D6:MI6)</f>
        <v>9612.1699999999983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</row>
    <row r="7" spans="1:9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</row>
    <row r="8" spans="1:91">
      <c r="A8" s="8">
        <f>B8/F2</f>
        <v>1.4646224972962186E-2</v>
      </c>
      <c r="B8" s="7">
        <f>SUM(D8:MI8)</f>
        <v>1719.4668118257607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" si="40">CM6/CM7</f>
        <v>227.95406360424028</v>
      </c>
    </row>
    <row r="9" spans="1:9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</row>
    <row r="10" spans="1:91">
      <c r="B10">
        <f>B6/B8</f>
        <v>5.5902038549924811</v>
      </c>
    </row>
    <row r="12" spans="1:91">
      <c r="C12" s="17" t="s">
        <v>27</v>
      </c>
      <c r="D12" s="17" t="s">
        <v>28</v>
      </c>
    </row>
    <row r="13" spans="1:91">
      <c r="C13" s="10">
        <v>800</v>
      </c>
      <c r="D13" s="10">
        <v>14.318</v>
      </c>
    </row>
    <row r="14" spans="1:91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1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7"/>
  <sheetViews>
    <sheetView topLeftCell="CP1" workbookViewId="0">
      <selection activeCell="CZ5" sqref="CZ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250746.29999999996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</row>
    <row r="7" spans="1:10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</row>
    <row r="8" spans="1:104">
      <c r="A8" s="8">
        <f>B8/F2</f>
        <v>4.2047036133745193E-3</v>
      </c>
      <c r="B8" s="7">
        <f>SUM(D8:MI8)</f>
        <v>40179.306788684233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</row>
    <row r="9" spans="1:10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</row>
    <row r="10" spans="1:104">
      <c r="B10" s="10">
        <f>B6/B8</f>
        <v>6.2406825811792768</v>
      </c>
    </row>
    <row r="12" spans="1:104">
      <c r="C12" s="17" t="s">
        <v>27</v>
      </c>
      <c r="D12" s="17" t="s">
        <v>28</v>
      </c>
    </row>
    <row r="13" spans="1:104">
      <c r="C13" s="10">
        <v>1000</v>
      </c>
      <c r="D13" s="10">
        <v>7.5910000000000002</v>
      </c>
    </row>
    <row r="14" spans="1:104">
      <c r="C14">
        <v>900</v>
      </c>
      <c r="D14">
        <v>5.9</v>
      </c>
    </row>
    <row r="15" spans="1:104">
      <c r="A15" s="1" t="s">
        <v>29</v>
      </c>
      <c r="B15" s="38">
        <v>11232</v>
      </c>
      <c r="C15">
        <v>1900</v>
      </c>
      <c r="D15">
        <v>6</v>
      </c>
    </row>
    <row r="16" spans="1:104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Z17"/>
  <sheetViews>
    <sheetView topLeftCell="CN1" workbookViewId="0">
      <selection activeCell="CZ5" sqref="CZ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4">
      <c r="C2" s="1" t="s">
        <v>17</v>
      </c>
      <c r="D2" s="1" t="s">
        <v>7</v>
      </c>
      <c r="E2">
        <v>220.9</v>
      </c>
      <c r="F2">
        <f>E2*10000</f>
        <v>2209000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248297.66000000003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</row>
    <row r="7" spans="1:10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</row>
    <row r="8" spans="1:104">
      <c r="A8" s="8">
        <f>B8/F2</f>
        <v>1.2739776411347497E-2</v>
      </c>
      <c r="B8" s="7">
        <f>SUM(D8:MI8)</f>
        <v>28142.166092666623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" si="46">CZ6/CZ7</f>
        <v>1604.7190527448872</v>
      </c>
    </row>
    <row r="9" spans="1:10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</row>
    <row r="10" spans="1:104">
      <c r="B10" s="10">
        <f>B6/B8</f>
        <v>8.8229761412964667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4">
      <c r="AB11" s="1" t="s">
        <v>62</v>
      </c>
    </row>
    <row r="13" spans="1:104">
      <c r="C13" s="17" t="s">
        <v>27</v>
      </c>
      <c r="D13" s="17" t="s">
        <v>28</v>
      </c>
      <c r="E13" s="1" t="s">
        <v>29</v>
      </c>
    </row>
    <row r="14" spans="1:10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4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Z20"/>
  <sheetViews>
    <sheetView topLeftCell="CM1" workbookViewId="0">
      <selection activeCell="CZ5" sqref="CZ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4">
      <c r="C2" s="1" t="s">
        <v>12</v>
      </c>
      <c r="D2" s="1" t="s">
        <v>7</v>
      </c>
      <c r="E2">
        <v>9.36</v>
      </c>
      <c r="F2">
        <f>E2*10000</f>
        <v>93600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>
      <c r="B6" s="15">
        <f>SUM(D6:MI6)</f>
        <v>31104.170000000009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</row>
    <row r="7" spans="1:10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</row>
    <row r="8" spans="1:104">
      <c r="A8" s="8">
        <f>B8/F2</f>
        <v>2.7435430424434644E-2</v>
      </c>
      <c r="B8" s="7">
        <f>SUM(D8:MI8)</f>
        <v>2567.9562877270828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" si="46">CZ6/CZ7</f>
        <v>236.30231023102309</v>
      </c>
    </row>
    <row r="9" spans="1:10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</row>
    <row r="10" spans="1:104">
      <c r="B10">
        <f>B6/B8</f>
        <v>12.112421908680751</v>
      </c>
    </row>
    <row r="16" spans="1:10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4"/>
  <sheetViews>
    <sheetView topLeftCell="CL1" workbookViewId="0">
      <selection activeCell="CZ5" sqref="CZ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4">
      <c r="C2" s="1" t="s">
        <v>11</v>
      </c>
      <c r="D2" s="1" t="s">
        <v>7</v>
      </c>
      <c r="E2">
        <v>4.05</v>
      </c>
      <c r="F2">
        <f>E2*10000</f>
        <v>40500</v>
      </c>
    </row>
    <row r="3" spans="1:104">
      <c r="C3" s="1" t="s">
        <v>1</v>
      </c>
    </row>
    <row r="4" spans="1:10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</row>
    <row r="6" spans="1:104" s="27" customFormat="1">
      <c r="B6" s="28">
        <f>SUM(D6:MI6)</f>
        <v>-11144.719999999998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</row>
    <row r="7" spans="1:10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</row>
    <row r="8" spans="1:104">
      <c r="A8" s="8">
        <f>B8/F2</f>
        <v>-2.1977271932379108E-2</v>
      </c>
      <c r="B8" s="7">
        <f>SUM(D8:MI8)</f>
        <v>-890.0795132613539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" si="46">CZ6/CZ7</f>
        <v>-26.689680232558139</v>
      </c>
    </row>
    <row r="9" spans="1:10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</row>
    <row r="10" spans="1:104">
      <c r="B10" s="10">
        <f>B6/B8</f>
        <v>12.521038664472188</v>
      </c>
    </row>
    <row r="12" spans="1:104">
      <c r="C12" s="17" t="s">
        <v>27</v>
      </c>
      <c r="D12" s="17" t="s">
        <v>28</v>
      </c>
    </row>
    <row r="13" spans="1:104">
      <c r="C13" s="10">
        <v>300</v>
      </c>
      <c r="D13" s="10">
        <v>27.286999999999999</v>
      </c>
    </row>
    <row r="14" spans="1:104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2018-01-08T13:40:04Z</dcterms:modified>
</cp:coreProperties>
</file>