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996" activeTab="1"/>
  </bookViews>
  <sheets>
    <sheet name="远大控股" sheetId="6" r:id="rId1"/>
    <sheet name="沪电股份" sheetId="15" r:id="rId2"/>
    <sheet name="达华智能" sheetId="1" r:id="rId3"/>
    <sheet name="民生银行" sheetId="13" r:id="rId4"/>
    <sheet name="包钢股份" sheetId="3" r:id="rId5"/>
    <sheet name="景兴纸业" sheetId="4" r:id="rId6"/>
    <sheet name="浙江医药" sheetId="7" r:id="rId7"/>
    <sheet name="天宝食品" sheetId="10" r:id="rId8"/>
    <sheet name="中远海发" sheetId="2" r:id="rId9"/>
    <sheet name="st智慧" sheetId="9" r:id="rId10"/>
    <sheet name="宝钢股份" sheetId="12" r:id="rId11"/>
    <sheet name="中国石化" sheetId="5" r:id="rId12"/>
    <sheet name="中国中冶" sheetId="11" r:id="rId13"/>
    <sheet name="远望谷" sheetId="8" r:id="rId14"/>
    <sheet name="巨轮智能" sheetId="14" r:id="rId15"/>
    <sheet name="大金重工" sheetId="16" r:id="rId16"/>
    <sheet name="普邦股份" sheetId="18" r:id="rId17"/>
    <sheet name="贵州茅台" sheetId="19" r:id="rId18"/>
    <sheet name="圆通" sheetId="20" r:id="rId19"/>
    <sheet name="美的集团" sheetId="21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21" l="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B8" i="21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21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<sst xmlns="http://schemas.openxmlformats.org/spreadsheetml/2006/main" count="272" uniqueCount="70">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</sst>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0" fontId="7" fillId="0" borderId="0" xfId="0" applyFont="1" applyFill="1"/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316392"/>
        <c:axId val="2139948456"/>
      </c:lineChart>
      <c:catAx>
        <c:axId val="-2095316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948456"/>
        <c:crosses val="autoZero"/>
        <c:auto val="1"/>
        <c:lblAlgn val="ctr"/>
        <c:lblOffset val="100"/>
        <c:noMultiLvlLbl val="0"/>
      </c:catAx>
      <c:valAx>
        <c:axId val="2139948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316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民生银行!$D$9:$BD$9</c:f>
              <c:numCache>
                <c:formatCode>[Red]0.00;[Green]\-0.00</c:formatCode>
                <c:ptCount val="5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841224"/>
        <c:axId val="-2048838168"/>
      </c:lineChart>
      <c:catAx>
        <c:axId val="-204884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8838168"/>
        <c:crosses val="autoZero"/>
        <c:auto val="1"/>
        <c:lblAlgn val="ctr"/>
        <c:lblOffset val="100"/>
        <c:noMultiLvlLbl val="0"/>
      </c:catAx>
      <c:valAx>
        <c:axId val="-2048838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8841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民生银行!$D$7:$BD$7</c:f>
              <c:numCache>
                <c:formatCode>#,##0.00;[Red]#,##0.00</c:formatCode>
                <c:ptCount val="53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709000"/>
        <c:axId val="-2048705992"/>
      </c:lineChart>
      <c:catAx>
        <c:axId val="-2048709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8705992"/>
        <c:crosses val="autoZero"/>
        <c:auto val="1"/>
        <c:lblAlgn val="ctr"/>
        <c:lblOffset val="100"/>
        <c:noMultiLvlLbl val="0"/>
      </c:catAx>
      <c:valAx>
        <c:axId val="-20487059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8709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民生银行!$D$6:$BI$6</c:f>
              <c:numCache>
                <c:formatCode>[Red]0.00;[Green]\-0.00</c:formatCode>
                <c:ptCount val="58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8346472"/>
        <c:axId val="-2048343464"/>
      </c:barChart>
      <c:catAx>
        <c:axId val="-204834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8343464"/>
        <c:crosses val="autoZero"/>
        <c:auto val="1"/>
        <c:lblAlgn val="ctr"/>
        <c:lblOffset val="100"/>
        <c:noMultiLvlLbl val="0"/>
      </c:catAx>
      <c:valAx>
        <c:axId val="-204834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8346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包钢股份!$D$9:$BD$9</c:f>
              <c:numCache>
                <c:formatCode>[Red]0.00;[Green]\-0.00</c:formatCode>
                <c:ptCount val="5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886312"/>
        <c:axId val="-2048012184"/>
      </c:lineChart>
      <c:catAx>
        <c:axId val="-2047886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8012184"/>
        <c:crosses val="autoZero"/>
        <c:auto val="1"/>
        <c:lblAlgn val="ctr"/>
        <c:lblOffset val="100"/>
        <c:noMultiLvlLbl val="0"/>
      </c:catAx>
      <c:valAx>
        <c:axId val="-2048012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7886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包钢股份!$D$7:$BD$7</c:f>
              <c:numCache>
                <c:formatCode>General</c:formatCode>
                <c:ptCount val="5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9241768"/>
        <c:axId val="-2049239320"/>
      </c:lineChart>
      <c:catAx>
        <c:axId val="-204924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9239320"/>
        <c:crosses val="autoZero"/>
        <c:auto val="1"/>
        <c:lblAlgn val="ctr"/>
        <c:lblOffset val="100"/>
        <c:noMultiLvlLbl val="0"/>
      </c:catAx>
      <c:valAx>
        <c:axId val="-2049239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924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包钢股份!$D$6:$BI$6</c:f>
              <c:numCache>
                <c:formatCode>[Red]0.00;[Green]\-0.00</c:formatCode>
                <c:ptCount val="58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639448"/>
        <c:axId val="2146483032"/>
      </c:barChart>
      <c:catAx>
        <c:axId val="214663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483032"/>
        <c:crosses val="autoZero"/>
        <c:auto val="1"/>
        <c:lblAlgn val="ctr"/>
        <c:lblOffset val="100"/>
        <c:noMultiLvlLbl val="0"/>
      </c:catAx>
      <c:valAx>
        <c:axId val="2146483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639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景兴纸业!$D$9:$BD$9</c:f>
              <c:numCache>
                <c:formatCode>[Red]0.00;[Green]\-0.00</c:formatCode>
                <c:ptCount val="5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9409464"/>
        <c:axId val="-2049406456"/>
      </c:lineChart>
      <c:catAx>
        <c:axId val="-2049409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9406456"/>
        <c:crosses val="autoZero"/>
        <c:auto val="1"/>
        <c:lblAlgn val="ctr"/>
        <c:lblOffset val="100"/>
        <c:noMultiLvlLbl val="0"/>
      </c:catAx>
      <c:valAx>
        <c:axId val="-2049406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9409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景兴纸业!$D$7:$BD$7</c:f>
              <c:numCache>
                <c:formatCode>General</c:formatCode>
                <c:ptCount val="5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9658488"/>
        <c:axId val="-2049655480"/>
      </c:lineChart>
      <c:catAx>
        <c:axId val="-2049658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9655480"/>
        <c:crosses val="autoZero"/>
        <c:auto val="1"/>
        <c:lblAlgn val="ctr"/>
        <c:lblOffset val="100"/>
        <c:noMultiLvlLbl val="0"/>
      </c:catAx>
      <c:valAx>
        <c:axId val="-2049655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9658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景兴纸业!$D$6:$BI$6</c:f>
              <c:numCache>
                <c:formatCode>[Red]0.00;[Green]\-0.00</c:formatCode>
                <c:ptCount val="58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955832"/>
        <c:axId val="-2048058184"/>
      </c:barChart>
      <c:catAx>
        <c:axId val="-2047955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8058184"/>
        <c:crosses val="autoZero"/>
        <c:auto val="1"/>
        <c:lblAlgn val="ctr"/>
        <c:lblOffset val="100"/>
        <c:noMultiLvlLbl val="0"/>
      </c:catAx>
      <c:valAx>
        <c:axId val="-2048058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7955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浙江医药!$D$9:$BD$9</c:f>
              <c:numCache>
                <c:formatCode>[Red]0.00;[Green]\-0.00</c:formatCode>
                <c:ptCount val="5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130168"/>
        <c:axId val="2096331240"/>
      </c:lineChart>
      <c:catAx>
        <c:axId val="-204813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331240"/>
        <c:crosses val="autoZero"/>
        <c:auto val="1"/>
        <c:lblAlgn val="ctr"/>
        <c:lblOffset val="100"/>
        <c:noMultiLvlLbl val="0"/>
      </c:catAx>
      <c:valAx>
        <c:axId val="2096331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8130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736440"/>
        <c:axId val="-2052224760"/>
      </c:lineChart>
      <c:catAx>
        <c:axId val="-205173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24760"/>
        <c:crosses val="autoZero"/>
        <c:auto val="1"/>
        <c:lblAlgn val="ctr"/>
        <c:lblOffset val="100"/>
        <c:noMultiLvlLbl val="0"/>
      </c:catAx>
      <c:valAx>
        <c:axId val="-2052224760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1736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浙江医药!$D$7:$BD$7</c:f>
              <c:numCache>
                <c:formatCode>#,##0.00;[Red]#,##0.00</c:formatCode>
                <c:ptCount val="5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601064"/>
        <c:axId val="-2048598056"/>
      </c:lineChart>
      <c:catAx>
        <c:axId val="-204860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8598056"/>
        <c:crosses val="autoZero"/>
        <c:auto val="1"/>
        <c:lblAlgn val="ctr"/>
        <c:lblOffset val="100"/>
        <c:noMultiLvlLbl val="0"/>
      </c:catAx>
      <c:valAx>
        <c:axId val="-20485980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8601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浙江医药!$D$6:$BI$6</c:f>
              <c:numCache>
                <c:formatCode>[Red]0.00;[Green]\-0.00</c:formatCode>
                <c:ptCount val="58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8741048"/>
        <c:axId val="-2048738040"/>
      </c:barChart>
      <c:catAx>
        <c:axId val="-204874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8738040"/>
        <c:crosses val="autoZero"/>
        <c:auto val="1"/>
        <c:lblAlgn val="ctr"/>
        <c:lblOffset val="100"/>
        <c:noMultiLvlLbl val="0"/>
      </c:catAx>
      <c:valAx>
        <c:axId val="-204873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8741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天宝食品!$D$9:$BD$9</c:f>
              <c:numCache>
                <c:formatCode>[Red]0.00;[Green]\-0.00</c:formatCode>
                <c:ptCount val="5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669224"/>
        <c:axId val="-2048666216"/>
      </c:lineChart>
      <c:catAx>
        <c:axId val="-204866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8666216"/>
        <c:crosses val="autoZero"/>
        <c:auto val="1"/>
        <c:lblAlgn val="ctr"/>
        <c:lblOffset val="100"/>
        <c:noMultiLvlLbl val="0"/>
      </c:catAx>
      <c:valAx>
        <c:axId val="-2048666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8669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天宝食品!$D$7:$BD$7</c:f>
              <c:numCache>
                <c:formatCode>#,##0.00;[Red]#,##0.00</c:formatCode>
                <c:ptCount val="53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430008"/>
        <c:axId val="-2048427000"/>
      </c:lineChart>
      <c:catAx>
        <c:axId val="-204843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8427000"/>
        <c:crosses val="autoZero"/>
        <c:auto val="1"/>
        <c:lblAlgn val="ctr"/>
        <c:lblOffset val="100"/>
        <c:noMultiLvlLbl val="0"/>
      </c:catAx>
      <c:valAx>
        <c:axId val="-20484270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8430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天宝食品!$D$6:$BI$6</c:f>
              <c:numCache>
                <c:formatCode>[Red]0.00;[Green]\-0.00</c:formatCode>
                <c:ptCount val="58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8294504"/>
        <c:axId val="-2048291496"/>
      </c:barChart>
      <c:catAx>
        <c:axId val="-204829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8291496"/>
        <c:crosses val="autoZero"/>
        <c:auto val="1"/>
        <c:lblAlgn val="ctr"/>
        <c:lblOffset val="100"/>
        <c:noMultiLvlLbl val="0"/>
      </c:catAx>
      <c:valAx>
        <c:axId val="-2048291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8294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中远海发!$D$9:$BD$9</c:f>
              <c:numCache>
                <c:formatCode>[Red]0.00;[Green]\-0.00</c:formatCode>
                <c:ptCount val="5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191880"/>
        <c:axId val="-2052921688"/>
      </c:lineChart>
      <c:catAx>
        <c:axId val="214219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921688"/>
        <c:crosses val="autoZero"/>
        <c:auto val="1"/>
        <c:lblAlgn val="ctr"/>
        <c:lblOffset val="100"/>
        <c:noMultiLvlLbl val="0"/>
      </c:catAx>
      <c:valAx>
        <c:axId val="-2052921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191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中远海发!$D$7:$BD$7</c:f>
              <c:numCache>
                <c:formatCode>General</c:formatCode>
                <c:ptCount val="5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444104"/>
        <c:axId val="-2052372680"/>
      </c:lineChart>
      <c:catAx>
        <c:axId val="-2051444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72680"/>
        <c:crosses val="autoZero"/>
        <c:auto val="1"/>
        <c:lblAlgn val="ctr"/>
        <c:lblOffset val="100"/>
        <c:noMultiLvlLbl val="0"/>
      </c:catAx>
      <c:valAx>
        <c:axId val="-2052372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1444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中远海发!$D$6:$BI$6</c:f>
              <c:numCache>
                <c:formatCode>[Red]0.00;[Green]\-0.00</c:formatCode>
                <c:ptCount val="58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0262936"/>
        <c:axId val="-2050259928"/>
      </c:barChart>
      <c:catAx>
        <c:axId val="-205026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259928"/>
        <c:crosses val="autoZero"/>
        <c:auto val="1"/>
        <c:lblAlgn val="ctr"/>
        <c:lblOffset val="100"/>
        <c:noMultiLvlLbl val="0"/>
      </c:catAx>
      <c:valAx>
        <c:axId val="-2050259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0262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st智慧!$D$9:$BD$9</c:f>
              <c:numCache>
                <c:formatCode>[Red]0.00;[Green]\-0.00</c:formatCode>
                <c:ptCount val="5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639496"/>
        <c:axId val="-2052636488"/>
      </c:lineChart>
      <c:catAx>
        <c:axId val="-2052639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636488"/>
        <c:crosses val="autoZero"/>
        <c:auto val="1"/>
        <c:lblAlgn val="ctr"/>
        <c:lblOffset val="100"/>
        <c:noMultiLvlLbl val="0"/>
      </c:catAx>
      <c:valAx>
        <c:axId val="-2052636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639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st智慧!$D$7:$BD$7</c:f>
              <c:numCache>
                <c:formatCode>#,##0.00;[Red]#,##0.00</c:formatCode>
                <c:ptCount val="5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665432"/>
        <c:axId val="-2051095144"/>
      </c:lineChart>
      <c:catAx>
        <c:axId val="-205166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095144"/>
        <c:crosses val="autoZero"/>
        <c:auto val="1"/>
        <c:lblAlgn val="ctr"/>
        <c:lblOffset val="100"/>
        <c:noMultiLvlLbl val="0"/>
      </c:catAx>
      <c:valAx>
        <c:axId val="-205109514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1665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远大控股!$D$6:$BI$6</c:f>
              <c:numCache>
                <c:formatCode>[Red]0.00;[Green]\-0.00</c:formatCode>
                <c:ptCount val="58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1107928"/>
        <c:axId val="-2120941912"/>
      </c:barChart>
      <c:catAx>
        <c:axId val="-205110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941912"/>
        <c:crosses val="autoZero"/>
        <c:auto val="1"/>
        <c:lblAlgn val="ctr"/>
        <c:lblOffset val="100"/>
        <c:noMultiLvlLbl val="0"/>
      </c:catAx>
      <c:valAx>
        <c:axId val="-2120941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1107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st智慧!$D$6:$BI$6</c:f>
              <c:numCache>
                <c:formatCode>[Red]0.00;[Green]\-0.00</c:formatCode>
                <c:ptCount val="58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1764632"/>
        <c:axId val="-2051761624"/>
      </c:barChart>
      <c:catAx>
        <c:axId val="-205176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761624"/>
        <c:crosses val="autoZero"/>
        <c:auto val="1"/>
        <c:lblAlgn val="ctr"/>
        <c:lblOffset val="100"/>
        <c:noMultiLvlLbl val="0"/>
      </c:catAx>
      <c:valAx>
        <c:axId val="-205176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1764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宝钢股份!$D$9:$BD$9</c:f>
              <c:numCache>
                <c:formatCode>[Red]0.00;[Green]\-0.00</c:formatCode>
                <c:ptCount val="53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665640"/>
        <c:axId val="-2050662632"/>
      </c:lineChart>
      <c:catAx>
        <c:axId val="-205066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662632"/>
        <c:crosses val="autoZero"/>
        <c:auto val="1"/>
        <c:lblAlgn val="ctr"/>
        <c:lblOffset val="100"/>
        <c:noMultiLvlLbl val="0"/>
      </c:catAx>
      <c:valAx>
        <c:axId val="-2050662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0665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宝钢股份!$D$7:$BD$7</c:f>
              <c:numCache>
                <c:formatCode>#,##0.00;[Red]#,##0.00</c:formatCode>
                <c:ptCount val="53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310392"/>
        <c:axId val="-2095795912"/>
      </c:lineChart>
      <c:catAx>
        <c:axId val="-209531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795912"/>
        <c:crosses val="autoZero"/>
        <c:auto val="1"/>
        <c:lblAlgn val="ctr"/>
        <c:lblOffset val="100"/>
        <c:noMultiLvlLbl val="0"/>
      </c:catAx>
      <c:valAx>
        <c:axId val="-209579591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310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宝钢股份!$D$6:$BI$6</c:f>
              <c:numCache>
                <c:formatCode>[Red]0.00;[Green]\-0.00</c:formatCode>
                <c:ptCount val="58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859384"/>
        <c:axId val="-2095874392"/>
      </c:barChart>
      <c:catAx>
        <c:axId val="-2095859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74392"/>
        <c:crosses val="autoZero"/>
        <c:auto val="1"/>
        <c:lblAlgn val="ctr"/>
        <c:lblOffset val="100"/>
        <c:noMultiLvlLbl val="0"/>
      </c:catAx>
      <c:valAx>
        <c:axId val="-2095874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859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[Red]0.00;[Green]\-0.00</c:formatCode>
                <c:ptCount val="5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375656"/>
        <c:axId val="-2050372936"/>
      </c:lineChart>
      <c:catAx>
        <c:axId val="-205037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372936"/>
        <c:crosses val="autoZero"/>
        <c:auto val="1"/>
        <c:lblAlgn val="ctr"/>
        <c:lblOffset val="100"/>
        <c:noMultiLvlLbl val="0"/>
      </c:catAx>
      <c:valAx>
        <c:axId val="-2050372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0375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中国石化!$D$7:$BD$7</c:f>
              <c:numCache>
                <c:formatCode>#,##0.00;[Red]#,##0.00</c:formatCode>
                <c:ptCount val="53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806584"/>
        <c:axId val="-2050469288"/>
      </c:lineChart>
      <c:catAx>
        <c:axId val="-2052806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469288"/>
        <c:crosses val="autoZero"/>
        <c:auto val="1"/>
        <c:lblAlgn val="ctr"/>
        <c:lblOffset val="100"/>
        <c:noMultiLvlLbl val="0"/>
      </c:catAx>
      <c:valAx>
        <c:axId val="-20504692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06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中国石化!$D$6:$BI$6</c:f>
              <c:numCache>
                <c:formatCode>[Red]0.00;[Green]\-0.00</c:formatCode>
                <c:ptCount val="58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0446296"/>
        <c:axId val="-2050443288"/>
      </c:barChart>
      <c:catAx>
        <c:axId val="-205044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443288"/>
        <c:crosses val="autoZero"/>
        <c:auto val="1"/>
        <c:lblAlgn val="ctr"/>
        <c:lblOffset val="100"/>
        <c:noMultiLvlLbl val="0"/>
      </c:catAx>
      <c:valAx>
        <c:axId val="-2050443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0446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中国中冶!$D$9:$BD$9</c:f>
              <c:numCache>
                <c:formatCode>[Red]0.00;[Green]\-0.00</c:formatCode>
                <c:ptCount val="5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444168"/>
        <c:axId val="-2095900632"/>
      </c:lineChart>
      <c:catAx>
        <c:axId val="-205244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900632"/>
        <c:crosses val="autoZero"/>
        <c:auto val="1"/>
        <c:lblAlgn val="ctr"/>
        <c:lblOffset val="100"/>
        <c:noMultiLvlLbl val="0"/>
      </c:catAx>
      <c:valAx>
        <c:axId val="-2095900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444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中国中冶!$D$7:$BD$7</c:f>
              <c:numCache>
                <c:formatCode>#,##0.00;[Red]#,##0.00</c:formatCode>
                <c:ptCount val="5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224008"/>
        <c:axId val="-2050705976"/>
      </c:lineChart>
      <c:catAx>
        <c:axId val="214122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705976"/>
        <c:crosses val="autoZero"/>
        <c:auto val="1"/>
        <c:lblAlgn val="ctr"/>
        <c:lblOffset val="100"/>
        <c:noMultiLvlLbl val="0"/>
      </c:catAx>
      <c:valAx>
        <c:axId val="-2050705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1224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中国中冶!$D$6:$BI$6</c:f>
              <c:numCache>
                <c:formatCode>[Red]0.00;[Green]\-0.00</c:formatCode>
                <c:ptCount val="58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488184"/>
        <c:axId val="-2050546088"/>
      </c:barChart>
      <c:catAx>
        <c:axId val="-2095488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546088"/>
        <c:crosses val="autoZero"/>
        <c:auto val="1"/>
        <c:lblAlgn val="ctr"/>
        <c:lblOffset val="100"/>
        <c:noMultiLvlLbl val="0"/>
      </c:catAx>
      <c:valAx>
        <c:axId val="-2050546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488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沪电股份!$D$9:$BD$9</c:f>
              <c:numCache>
                <c:formatCode>[Red]0.00;[Green]\-0.00</c:formatCode>
                <c:ptCount val="5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895672"/>
        <c:axId val="-2120452232"/>
      </c:lineChart>
      <c:catAx>
        <c:axId val="214189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452232"/>
        <c:crosses val="autoZero"/>
        <c:auto val="1"/>
        <c:lblAlgn val="ctr"/>
        <c:lblOffset val="100"/>
        <c:noMultiLvlLbl val="0"/>
      </c:catAx>
      <c:valAx>
        <c:axId val="-2120452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1895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远望谷!$D$9:$BD$9</c:f>
              <c:numCache>
                <c:formatCode>[Red]0.00;[Green]\-0.00</c:formatCode>
                <c:ptCount val="53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442520"/>
        <c:axId val="-2051949336"/>
      </c:lineChart>
      <c:catAx>
        <c:axId val="-205244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949336"/>
        <c:crosses val="autoZero"/>
        <c:auto val="1"/>
        <c:lblAlgn val="ctr"/>
        <c:lblOffset val="100"/>
        <c:noMultiLvlLbl val="0"/>
      </c:catAx>
      <c:valAx>
        <c:axId val="-2051949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442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远望谷!$D$7:$BD$7</c:f>
              <c:numCache>
                <c:formatCode>#,##0.00;[Red]#,##0.00</c:formatCode>
                <c:ptCount val="53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267624"/>
        <c:axId val="-2052057032"/>
      </c:lineChart>
      <c:catAx>
        <c:axId val="-205126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057032"/>
        <c:crosses val="autoZero"/>
        <c:auto val="1"/>
        <c:lblAlgn val="ctr"/>
        <c:lblOffset val="100"/>
        <c:noMultiLvlLbl val="0"/>
      </c:catAx>
      <c:valAx>
        <c:axId val="-2052057032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1267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远望谷!$D$6:$BI$6</c:f>
              <c:numCache>
                <c:formatCode>[Red]0.00;[Green]\-0.00</c:formatCode>
                <c:ptCount val="58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3086472"/>
        <c:axId val="-2053083464"/>
      </c:barChart>
      <c:catAx>
        <c:axId val="-205308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083464"/>
        <c:crosses val="autoZero"/>
        <c:auto val="1"/>
        <c:lblAlgn val="ctr"/>
        <c:lblOffset val="100"/>
        <c:noMultiLvlLbl val="0"/>
      </c:catAx>
      <c:valAx>
        <c:axId val="-205308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3086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巨轮智能!$D$9:$BD$9</c:f>
              <c:numCache>
                <c:formatCode>[Red]0.00;[Green]\-0.00</c:formatCode>
                <c:ptCount val="5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600024"/>
        <c:axId val="-2050597048"/>
      </c:lineChart>
      <c:catAx>
        <c:axId val="-2050600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597048"/>
        <c:crosses val="autoZero"/>
        <c:auto val="1"/>
        <c:lblAlgn val="ctr"/>
        <c:lblOffset val="100"/>
        <c:noMultiLvlLbl val="0"/>
      </c:catAx>
      <c:valAx>
        <c:axId val="-2050597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0600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巨轮智能!$D$7:$BD$7</c:f>
              <c:numCache>
                <c:formatCode>#,##0.00;[Red]#,##0.00</c:formatCode>
                <c:ptCount val="5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681896"/>
        <c:axId val="-2051042744"/>
      </c:lineChart>
      <c:catAx>
        <c:axId val="-2050681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042744"/>
        <c:crosses val="autoZero"/>
        <c:auto val="1"/>
        <c:lblAlgn val="ctr"/>
        <c:lblOffset val="100"/>
        <c:noMultiLvlLbl val="0"/>
      </c:catAx>
      <c:valAx>
        <c:axId val="-20510427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0681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巨轮智能!$D$6:$BI$6</c:f>
              <c:numCache>
                <c:formatCode>[Red]0.00;[Green]\-0.00</c:formatCode>
                <c:ptCount val="58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1117752"/>
        <c:axId val="-2051114776"/>
      </c:barChart>
      <c:catAx>
        <c:axId val="-205111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114776"/>
        <c:crosses val="autoZero"/>
        <c:auto val="1"/>
        <c:lblAlgn val="ctr"/>
        <c:lblOffset val="100"/>
        <c:noMultiLvlLbl val="0"/>
      </c:catAx>
      <c:valAx>
        <c:axId val="-2051114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1117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大金重工!$D$9:$BD$9</c:f>
              <c:numCache>
                <c:formatCode>[Red]0.00;[Green]\-0.00</c:formatCode>
                <c:ptCount val="5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208152"/>
        <c:axId val="-2050205144"/>
      </c:lineChart>
      <c:catAx>
        <c:axId val="-205020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205144"/>
        <c:crosses val="autoZero"/>
        <c:auto val="1"/>
        <c:lblAlgn val="ctr"/>
        <c:lblOffset val="100"/>
        <c:noMultiLvlLbl val="0"/>
      </c:catAx>
      <c:valAx>
        <c:axId val="-2050205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0208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大金重工!$D$7:$BD$7</c:f>
              <c:numCache>
                <c:formatCode>#,##0.00;[Red]#,##0.00</c:formatCode>
                <c:ptCount val="5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173576"/>
        <c:axId val="-2050170568"/>
      </c:lineChart>
      <c:catAx>
        <c:axId val="-205017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170568"/>
        <c:crosses val="autoZero"/>
        <c:auto val="1"/>
        <c:lblAlgn val="ctr"/>
        <c:lblOffset val="100"/>
        <c:noMultiLvlLbl val="0"/>
      </c:catAx>
      <c:valAx>
        <c:axId val="-20501705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0173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大金重工!$D$6:$BI$6</c:f>
              <c:numCache>
                <c:formatCode>[Red]0.00;[Green]\-0.00</c:formatCode>
                <c:ptCount val="58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0147560"/>
        <c:axId val="-2050144552"/>
      </c:barChart>
      <c:catAx>
        <c:axId val="-2050147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144552"/>
        <c:crosses val="autoZero"/>
        <c:auto val="1"/>
        <c:lblAlgn val="ctr"/>
        <c:lblOffset val="100"/>
        <c:noMultiLvlLbl val="0"/>
      </c:catAx>
      <c:valAx>
        <c:axId val="-2050144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0147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普邦股份!$D$9:$BD$9</c:f>
              <c:numCache>
                <c:formatCode>[Red]0.00;[Green]\-0.00</c:formatCode>
                <c:ptCount val="5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107096"/>
        <c:axId val="-2050104088"/>
      </c:lineChart>
      <c:catAx>
        <c:axId val="-205010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104088"/>
        <c:crosses val="autoZero"/>
        <c:auto val="1"/>
        <c:lblAlgn val="ctr"/>
        <c:lblOffset val="100"/>
        <c:noMultiLvlLbl val="0"/>
      </c:catAx>
      <c:valAx>
        <c:axId val="-2050104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0107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沪电股份!$D$7:$BD$7</c:f>
              <c:numCache>
                <c:formatCode>#,##0.00;[Red]#,##0.00</c:formatCode>
                <c:ptCount val="5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671288"/>
        <c:axId val="-2095498312"/>
      </c:lineChart>
      <c:catAx>
        <c:axId val="-209567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498312"/>
        <c:crosses val="autoZero"/>
        <c:auto val="1"/>
        <c:lblAlgn val="ctr"/>
        <c:lblOffset val="100"/>
        <c:noMultiLvlLbl val="0"/>
      </c:catAx>
      <c:valAx>
        <c:axId val="-2095498312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671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普邦股份!$D$7:$BD$7</c:f>
              <c:numCache>
                <c:formatCode>#,##0.00;[Red]#,##0.00</c:formatCode>
                <c:ptCount val="5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072664"/>
        <c:axId val="-2050069656"/>
      </c:lineChart>
      <c:catAx>
        <c:axId val="-2050072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069656"/>
        <c:crosses val="autoZero"/>
        <c:auto val="1"/>
        <c:lblAlgn val="ctr"/>
        <c:lblOffset val="100"/>
        <c:noMultiLvlLbl val="0"/>
      </c:catAx>
      <c:valAx>
        <c:axId val="-20500696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0072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普邦股份!$D$6:$BI$6</c:f>
              <c:numCache>
                <c:formatCode>[Red]0.00;[Green]\-0.00</c:formatCode>
                <c:ptCount val="58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3016296"/>
        <c:axId val="-2051370568"/>
      </c:barChart>
      <c:catAx>
        <c:axId val="-205301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370568"/>
        <c:crosses val="autoZero"/>
        <c:auto val="1"/>
        <c:lblAlgn val="ctr"/>
        <c:lblOffset val="100"/>
        <c:noMultiLvlLbl val="0"/>
      </c:catAx>
      <c:valAx>
        <c:axId val="-2051370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3016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640488"/>
        <c:axId val="-2051637480"/>
      </c:lineChart>
      <c:catAx>
        <c:axId val="-2051640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637480"/>
        <c:crosses val="autoZero"/>
        <c:auto val="1"/>
        <c:lblAlgn val="ctr"/>
        <c:lblOffset val="100"/>
        <c:noMultiLvlLbl val="0"/>
      </c:catAx>
      <c:valAx>
        <c:axId val="-2051637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1640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513896"/>
        <c:axId val="-2053059752"/>
      </c:lineChart>
      <c:catAx>
        <c:axId val="-2052513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059752"/>
        <c:crosses val="autoZero"/>
        <c:auto val="1"/>
        <c:lblAlgn val="ctr"/>
        <c:lblOffset val="100"/>
        <c:noMultiLvlLbl val="0"/>
      </c:catAx>
      <c:valAx>
        <c:axId val="-20530597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513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贵州茅台!$D$6:$BK$6</c:f>
              <c:numCache>
                <c:formatCode>[Red]0.00;[Green]\-0.00</c:formatCode>
                <c:ptCount val="60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1473368"/>
        <c:axId val="-2050697128"/>
      </c:barChart>
      <c:catAx>
        <c:axId val="-205147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697128"/>
        <c:crosses val="autoZero"/>
        <c:auto val="1"/>
        <c:lblAlgn val="ctr"/>
        <c:lblOffset val="100"/>
        <c:noMultiLvlLbl val="0"/>
      </c:catAx>
      <c:valAx>
        <c:axId val="-2050697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1473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016344"/>
        <c:axId val="-2052203624"/>
      </c:lineChart>
      <c:catAx>
        <c:axId val="-205201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03624"/>
        <c:crosses val="autoZero"/>
        <c:auto val="1"/>
        <c:lblAlgn val="ctr"/>
        <c:lblOffset val="100"/>
        <c:noMultiLvlLbl val="0"/>
      </c:catAx>
      <c:valAx>
        <c:axId val="-2052203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016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608088"/>
        <c:axId val="-2051605080"/>
      </c:lineChart>
      <c:catAx>
        <c:axId val="-205160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605080"/>
        <c:crosses val="autoZero"/>
        <c:auto val="1"/>
        <c:lblAlgn val="ctr"/>
        <c:lblOffset val="100"/>
        <c:noMultiLvlLbl val="0"/>
      </c:catAx>
      <c:valAx>
        <c:axId val="-2051605080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1608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圆通!$D$6:$BL$6</c:f>
              <c:numCache>
                <c:formatCode>[Red]0.00;[Green]\-0.00</c:formatCode>
                <c:ptCount val="61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271624"/>
        <c:axId val="-2051647032"/>
      </c:barChart>
      <c:catAx>
        <c:axId val="2141271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647032"/>
        <c:crosses val="autoZero"/>
        <c:auto val="1"/>
        <c:lblAlgn val="ctr"/>
        <c:lblOffset val="100"/>
        <c:noMultiLvlLbl val="0"/>
      </c:catAx>
      <c:valAx>
        <c:axId val="-2051647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1271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美的集团!$D$9:$AE$9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9621240"/>
        <c:axId val="-2049618232"/>
      </c:lineChart>
      <c:catAx>
        <c:axId val="-2049621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9618232"/>
        <c:crosses val="autoZero"/>
        <c:auto val="1"/>
        <c:lblAlgn val="ctr"/>
        <c:lblOffset val="100"/>
        <c:noMultiLvlLbl val="0"/>
      </c:catAx>
      <c:valAx>
        <c:axId val="-2049618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9621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美的集团!$D$7:$AE$7</c:f>
              <c:numCache>
                <c:formatCode>#,##0.00;[Red]#,##0.00</c:formatCode>
                <c:ptCount val="2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9590248"/>
        <c:axId val="-2049587240"/>
      </c:lineChart>
      <c:catAx>
        <c:axId val="-2049590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9587240"/>
        <c:crosses val="autoZero"/>
        <c:auto val="1"/>
        <c:lblAlgn val="ctr"/>
        <c:lblOffset val="100"/>
        <c:noMultiLvlLbl val="0"/>
      </c:catAx>
      <c:valAx>
        <c:axId val="-20495872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9590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沪电股份!$D$6:$BI$6</c:f>
              <c:numCache>
                <c:formatCode>[Red]0.00;[Green]\-0.00</c:formatCode>
                <c:ptCount val="58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874760"/>
        <c:axId val="-2051595992"/>
      </c:barChart>
      <c:catAx>
        <c:axId val="-2052874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595992"/>
        <c:crosses val="autoZero"/>
        <c:auto val="1"/>
        <c:lblAlgn val="ctr"/>
        <c:lblOffset val="100"/>
        <c:noMultiLvlLbl val="0"/>
      </c:catAx>
      <c:valAx>
        <c:axId val="-2051595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74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美的集团!$D$6:$AE$6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9564264"/>
        <c:axId val="-2049561256"/>
      </c:barChart>
      <c:catAx>
        <c:axId val="-204956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9561256"/>
        <c:crosses val="autoZero"/>
        <c:auto val="1"/>
        <c:lblAlgn val="ctr"/>
        <c:lblOffset val="100"/>
        <c:noMultiLvlLbl val="0"/>
      </c:catAx>
      <c:valAx>
        <c:axId val="-2049561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9564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达华智能!$D$9:$BD$9</c:f>
              <c:numCache>
                <c:formatCode>[Red]0.00;[Green]\-0.00</c:formatCode>
                <c:ptCount val="53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977896"/>
        <c:axId val="-2095259992"/>
      </c:lineChart>
      <c:catAx>
        <c:axId val="-209597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259992"/>
        <c:crosses val="autoZero"/>
        <c:auto val="1"/>
        <c:lblAlgn val="ctr"/>
        <c:lblOffset val="100"/>
        <c:noMultiLvlLbl val="0"/>
      </c:catAx>
      <c:valAx>
        <c:axId val="-2095259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977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达华智能!$D$7:$BD$7</c:f>
              <c:numCache>
                <c:formatCode>General</c:formatCode>
                <c:ptCount val="53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628936"/>
        <c:axId val="-2095504296"/>
      </c:lineChart>
      <c:catAx>
        <c:axId val="-209562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504296"/>
        <c:crosses val="autoZero"/>
        <c:auto val="1"/>
        <c:lblAlgn val="ctr"/>
        <c:lblOffset val="100"/>
        <c:noMultiLvlLbl val="0"/>
      </c:catAx>
      <c:valAx>
        <c:axId val="-2095504296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628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达华智能!$D$6:$BI$6</c:f>
              <c:numCache>
                <c:formatCode>[Red]0.00;[Green]\-0.00</c:formatCode>
                <c:ptCount val="58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226360"/>
        <c:axId val="-2095901176"/>
      </c:barChart>
      <c:catAx>
        <c:axId val="-209522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901176"/>
        <c:crosses val="autoZero"/>
        <c:auto val="1"/>
        <c:lblAlgn val="ctr"/>
        <c:lblOffset val="100"/>
        <c:noMultiLvlLbl val="0"/>
      </c:catAx>
      <c:valAx>
        <c:axId val="-2095901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226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11</xdr:col>
      <xdr:colOff>355600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342900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647700</xdr:colOff>
      <xdr:row>17</xdr:row>
      <xdr:rowOff>0</xdr:rowOff>
    </xdr:from>
    <xdr:to>
      <xdr:col>21</xdr:col>
      <xdr:colOff>50800</xdr:colOff>
      <xdr:row>31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14</xdr:row>
      <xdr:rowOff>38100</xdr:rowOff>
    </xdr:from>
    <xdr:to>
      <xdr:col>24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14</xdr:row>
      <xdr:rowOff>114300</xdr:rowOff>
    </xdr:from>
    <xdr:to>
      <xdr:col>23</xdr:col>
      <xdr:colOff>736600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13</xdr:row>
      <xdr:rowOff>101600</xdr:rowOff>
    </xdr:from>
    <xdr:to>
      <xdr:col>12</xdr:col>
      <xdr:colOff>203200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12</xdr:col>
      <xdr:colOff>165100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622300</xdr:colOff>
      <xdr:row>13</xdr:row>
      <xdr:rowOff>63500</xdr:rowOff>
    </xdr:from>
    <xdr:to>
      <xdr:col>22</xdr:col>
      <xdr:colOff>254000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14</xdr:col>
      <xdr:colOff>546100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14</xdr:col>
      <xdr:colOff>546100</xdr:colOff>
      <xdr:row>43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241300</xdr:colOff>
      <xdr:row>12</xdr:row>
      <xdr:rowOff>165100</xdr:rowOff>
    </xdr:from>
    <xdr:to>
      <xdr:col>24</xdr:col>
      <xdr:colOff>711200</xdr:colOff>
      <xdr:row>27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17</xdr:row>
      <xdr:rowOff>114300</xdr:rowOff>
    </xdr:from>
    <xdr:to>
      <xdr:col>24</xdr:col>
      <xdr:colOff>304800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13</xdr:col>
      <xdr:colOff>25400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13</xdr:col>
      <xdr:colOff>25400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215900</xdr:colOff>
      <xdr:row>12</xdr:row>
      <xdr:rowOff>38100</xdr:rowOff>
    </xdr:from>
    <xdr:to>
      <xdr:col>23</xdr:col>
      <xdr:colOff>431800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13</xdr:col>
      <xdr:colOff>723900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13</xdr:col>
      <xdr:colOff>711200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279400</xdr:colOff>
      <xdr:row>14</xdr:row>
      <xdr:rowOff>177800</xdr:rowOff>
    </xdr:from>
    <xdr:to>
      <xdr:col>24</xdr:col>
      <xdr:colOff>355600</xdr:colOff>
      <xdr:row>31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13"/>
  <sheetViews>
    <sheetView topLeftCell="AH1" workbookViewId="0">
      <selection activeCell="AX6" sqref="AX6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50">
      <c r="C2" s="1" t="s">
        <v>11</v>
      </c>
      <c r="D2" s="1" t="s">
        <v>7</v>
      </c>
      <c r="E2">
        <v>4.05</v>
      </c>
      <c r="F2">
        <f>E2*10000</f>
        <v>40500</v>
      </c>
    </row>
    <row r="3" spans="1:50">
      <c r="C3" s="1" t="s">
        <v>1</v>
      </c>
    </row>
    <row r="4" spans="1:50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</row>
    <row r="5" spans="1: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</row>
    <row r="6" spans="1:50" s="27" customFormat="1">
      <c r="B6" s="28">
        <f>SUM(D6:MI6)</f>
        <v>3566.320000000002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</row>
    <row r="7" spans="1:50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</row>
    <row r="8" spans="1:50">
      <c r="A8" s="8">
        <f>B8/F2</f>
        <v>3.8361056409649905E-3</v>
      </c>
      <c r="B8" s="7">
        <f>SUM(D8:MI8)</f>
        <v>155.36227845908212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" si="21">AX6/AX7</f>
        <v>8.2747584541062817</v>
      </c>
    </row>
    <row r="9" spans="1:50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</row>
    <row r="12" spans="1:50">
      <c r="C12" s="17" t="s">
        <v>27</v>
      </c>
      <c r="D12" s="17" t="s">
        <v>28</v>
      </c>
    </row>
    <row r="13" spans="1:50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15"/>
  <sheetViews>
    <sheetView topLeftCell="AK1" workbookViewId="0">
      <selection activeCell="AX5" sqref="AX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50">
      <c r="C2" s="1" t="s">
        <v>14</v>
      </c>
      <c r="D2" s="1" t="s">
        <v>7</v>
      </c>
      <c r="E2">
        <v>19.88</v>
      </c>
      <c r="F2">
        <f>E2*10000</f>
        <v>198800</v>
      </c>
    </row>
    <row r="3" spans="1:50">
      <c r="C3" s="1" t="s">
        <v>1</v>
      </c>
    </row>
    <row r="4" spans="1: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</row>
    <row r="5" spans="1: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</row>
    <row r="6" spans="1:50">
      <c r="B6" s="15">
        <f>SUM(D6:MI6)</f>
        <v>-958.55000000000041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</row>
    <row r="7" spans="1:50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</row>
    <row r="8" spans="1:50">
      <c r="A8" s="8">
        <f>B8/F2</f>
        <v>-1.0368637777325139E-3</v>
      </c>
      <c r="B8" s="7">
        <f>SUM(D8:MI8)</f>
        <v>-206.12851901322375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" si="21">AX6/AX7</f>
        <v>-50.603515624999993</v>
      </c>
    </row>
    <row r="9" spans="1:50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</row>
    <row r="10" spans="1:50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50">
      <c r="C13" s="17" t="s">
        <v>27</v>
      </c>
      <c r="D13" s="17" t="s">
        <v>28</v>
      </c>
      <c r="E13" s="1" t="s">
        <v>36</v>
      </c>
    </row>
    <row r="14" spans="1:50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50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15"/>
  <sheetViews>
    <sheetView topLeftCell="D10" workbookViewId="0">
      <selection activeCell="AX7" sqref="AX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50">
      <c r="C2" s="1" t="s">
        <v>17</v>
      </c>
      <c r="D2" s="1" t="s">
        <v>7</v>
      </c>
      <c r="E2">
        <v>220.9</v>
      </c>
      <c r="F2">
        <f>E2*10000</f>
        <v>2209000</v>
      </c>
    </row>
    <row r="3" spans="1:50">
      <c r="C3" s="1" t="s">
        <v>1</v>
      </c>
    </row>
    <row r="4" spans="1: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</row>
    <row r="5" spans="1: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</row>
    <row r="6" spans="1:50">
      <c r="B6" s="15">
        <f>SUM(D6:MI6)</f>
        <v>-126.03999999998723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</row>
    <row r="7" spans="1:50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</row>
    <row r="8" spans="1:50">
      <c r="A8" s="8">
        <f>B8/F2</f>
        <v>-3.9571526709058922E-4</v>
      </c>
      <c r="B8" s="7">
        <f>SUM(D8:MI8)</f>
        <v>-874.13502500311154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" si="21">AX6/AX7</f>
        <v>751.48271276595744</v>
      </c>
    </row>
    <row r="9" spans="1:50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</row>
    <row r="10" spans="1:50"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50">
      <c r="AB11" s="1" t="s">
        <v>62</v>
      </c>
    </row>
    <row r="13" spans="1:50">
      <c r="C13" s="17" t="s">
        <v>27</v>
      </c>
      <c r="D13" s="17" t="s">
        <v>28</v>
      </c>
      <c r="E13" s="1" t="s">
        <v>29</v>
      </c>
    </row>
    <row r="14" spans="1:50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50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2:AX14"/>
  <sheetViews>
    <sheetView topLeftCell="AJ1" workbookViewId="0">
      <selection activeCell="AX7" sqref="AX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50">
      <c r="C2" s="1" t="s">
        <v>10</v>
      </c>
      <c r="D2" s="1" t="s">
        <v>7</v>
      </c>
      <c r="E2">
        <v>955.58</v>
      </c>
      <c r="F2">
        <f>E2*10000</f>
        <v>9555800</v>
      </c>
    </row>
    <row r="3" spans="1:50">
      <c r="C3" s="1" t="s">
        <v>1</v>
      </c>
    </row>
    <row r="4" spans="1: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</row>
    <row r="5" spans="1: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</row>
    <row r="6" spans="1:50">
      <c r="B6" s="15">
        <f>SUM(D6:MI6)</f>
        <v>58136.670000000006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</row>
    <row r="7" spans="1:50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</row>
    <row r="8" spans="1:50">
      <c r="A8" s="8">
        <f>B8/F2</f>
        <v>1.0267481889540977E-3</v>
      </c>
      <c r="B8" s="7">
        <f>SUM(D8:MI8)</f>
        <v>9811.4003440075667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" si="21">AX6/AX7</f>
        <v>730.00683760683762</v>
      </c>
    </row>
    <row r="9" spans="1:50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</row>
    <row r="12" spans="1:50">
      <c r="C12" s="17" t="s">
        <v>27</v>
      </c>
      <c r="D12" s="17" t="s">
        <v>28</v>
      </c>
    </row>
    <row r="13" spans="1:50">
      <c r="C13" s="10">
        <v>1000</v>
      </c>
      <c r="D13" s="10">
        <v>7.5910000000000002</v>
      </c>
    </row>
    <row r="14" spans="1:50">
      <c r="C14">
        <v>900</v>
      </c>
      <c r="D14">
        <v>5.9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13"/>
  <sheetViews>
    <sheetView topLeftCell="A15" workbookViewId="0">
      <selection activeCell="AX7" sqref="AX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50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50">
      <c r="C3" s="1" t="s">
        <v>1</v>
      </c>
    </row>
    <row r="4" spans="1: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</row>
    <row r="5" spans="1: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</row>
    <row r="6" spans="1:50">
      <c r="B6" s="15">
        <f>SUM(D6:MI6)</f>
        <v>4864.4300000000048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</row>
    <row r="7" spans="1:5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</row>
    <row r="8" spans="1:50">
      <c r="A8" s="8">
        <f>B8/F2</f>
        <v>3.3666725138855767E-4</v>
      </c>
      <c r="B8" s="7">
        <f>SUM(D8:MI8)</f>
        <v>546.71394952987873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" si="21">AX6/AX7</f>
        <v>78.144268774703562</v>
      </c>
    </row>
    <row r="9" spans="1:50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</row>
    <row r="10" spans="1:50">
      <c r="U10" s="1" t="s">
        <v>52</v>
      </c>
      <c r="V10" s="1" t="s">
        <v>42</v>
      </c>
    </row>
    <row r="12" spans="1:50">
      <c r="C12" s="1" t="s">
        <v>27</v>
      </c>
      <c r="D12" s="1" t="s">
        <v>28</v>
      </c>
    </row>
    <row r="13" spans="1:50">
      <c r="C13">
        <v>800</v>
      </c>
      <c r="D13">
        <v>9.1660000000000004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X13"/>
  <sheetViews>
    <sheetView topLeftCell="C15" workbookViewId="0">
      <selection activeCell="AX7" sqref="AX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50">
      <c r="C2" s="1" t="s">
        <v>13</v>
      </c>
      <c r="D2" s="1" t="s">
        <v>7</v>
      </c>
      <c r="E2">
        <v>6.98</v>
      </c>
      <c r="F2">
        <f>E2*10000</f>
        <v>69800</v>
      </c>
    </row>
    <row r="3" spans="1:50">
      <c r="C3" s="1" t="s">
        <v>1</v>
      </c>
    </row>
    <row r="4" spans="1: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</row>
    <row r="5" spans="1: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</row>
    <row r="6" spans="1:50">
      <c r="B6" s="15">
        <f>SUM(D6:MI6)</f>
        <v>-54312.05999999999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</row>
    <row r="7" spans="1:50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</row>
    <row r="8" spans="1:50">
      <c r="A8" s="8">
        <f>B8/F2</f>
        <v>-6.7100311212478059E-2</v>
      </c>
      <c r="B8" s="7">
        <f>SUM(D8:MI8)</f>
        <v>-4683.6017226309687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" si="21">AX6/AX7</f>
        <v>-18.214218896164642</v>
      </c>
    </row>
    <row r="9" spans="1:50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</row>
    <row r="12" spans="1:50">
      <c r="C12" s="1" t="s">
        <v>27</v>
      </c>
      <c r="D12" s="1" t="s">
        <v>28</v>
      </c>
    </row>
    <row r="13" spans="1:50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13"/>
  <sheetViews>
    <sheetView topLeftCell="A15" workbookViewId="0">
      <selection activeCell="AX7" sqref="AX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50">
      <c r="C2" s="1" t="s">
        <v>19</v>
      </c>
      <c r="D2" s="1" t="s">
        <v>7</v>
      </c>
      <c r="E2">
        <v>18.72</v>
      </c>
      <c r="F2">
        <f>E2*10000</f>
        <v>187200</v>
      </c>
    </row>
    <row r="3" spans="1:50">
      <c r="C3" s="1" t="s">
        <v>1</v>
      </c>
    </row>
    <row r="4" spans="1: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</row>
    <row r="5" spans="1: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</row>
    <row r="6" spans="1:50">
      <c r="B6" s="15">
        <f>SUM(D6:MI6)</f>
        <v>-4930.8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</row>
    <row r="7" spans="1:5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</row>
    <row r="8" spans="1:50">
      <c r="A8" s="8">
        <f>B8/F2</f>
        <v>-8.8182530066773911E-3</v>
      </c>
      <c r="B8" s="7">
        <f>SUM(D8:MI8)</f>
        <v>-1650.7769628500077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" si="21">AX6/AX7</f>
        <v>-68.820512820512818</v>
      </c>
    </row>
    <row r="9" spans="1:50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</row>
    <row r="12" spans="1:50">
      <c r="C12" s="17" t="s">
        <v>27</v>
      </c>
      <c r="D12" s="17" t="s">
        <v>28</v>
      </c>
    </row>
    <row r="13" spans="1:50">
      <c r="C13" s="10">
        <v>600</v>
      </c>
      <c r="D13" s="10">
        <v>7.2480000000000002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13"/>
  <sheetViews>
    <sheetView topLeftCell="H16" workbookViewId="0">
      <selection activeCell="AX5" sqref="AX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50">
      <c r="C2" s="1" t="s">
        <v>21</v>
      </c>
      <c r="D2" s="1" t="s">
        <v>7</v>
      </c>
      <c r="E2">
        <v>5.4</v>
      </c>
      <c r="F2">
        <f>E2*10000</f>
        <v>54000</v>
      </c>
    </row>
    <row r="3" spans="1:50">
      <c r="C3" s="1" t="s">
        <v>1</v>
      </c>
    </row>
    <row r="4" spans="1: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</row>
    <row r="5" spans="1: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</row>
    <row r="6" spans="1:50">
      <c r="B6" s="15">
        <f>SUM(D6:MI6)</f>
        <v>-3617.6899999999996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</row>
    <row r="7" spans="1:5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</row>
    <row r="8" spans="1:50">
      <c r="A8" s="8">
        <f>B8/F2</f>
        <v>-1.1162323988207929E-2</v>
      </c>
      <c r="B8" s="7">
        <f>SUM(D8:MI8)</f>
        <v>-602.76549536322818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" si="21">AX6/AX7</f>
        <v>-10.063464837049743</v>
      </c>
    </row>
    <row r="9" spans="1:50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</row>
    <row r="12" spans="1:50">
      <c r="C12" s="17" t="s">
        <v>27</v>
      </c>
      <c r="D12" s="17" t="s">
        <v>28</v>
      </c>
    </row>
    <row r="13" spans="1:50">
      <c r="C13" s="10">
        <v>300</v>
      </c>
      <c r="D13" s="10">
        <v>8.4870000000000001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3"/>
  <sheetViews>
    <sheetView topLeftCell="V1" workbookViewId="0">
      <selection activeCell="AK7" sqref="AK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7">
      <c r="C2" s="1" t="s">
        <v>34</v>
      </c>
      <c r="D2" s="1" t="s">
        <v>7</v>
      </c>
      <c r="E2">
        <v>11.74</v>
      </c>
      <c r="F2">
        <f>E2*10000</f>
        <v>117400</v>
      </c>
    </row>
    <row r="3" spans="1:37">
      <c r="C3" s="1" t="s">
        <v>1</v>
      </c>
    </row>
    <row r="4" spans="1: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</row>
    <row r="5" spans="1:37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</row>
    <row r="6" spans="1:37">
      <c r="B6" s="15">
        <f>SUM(D6:MI6)</f>
        <v>1438.2599999999998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</row>
    <row r="7" spans="1:37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</row>
    <row r="8" spans="1:37">
      <c r="A8" s="8">
        <f>B8/F2</f>
        <v>1.9641580909605682E-3</v>
      </c>
      <c r="B8" s="7">
        <f>SUM(D8:MI8)</f>
        <v>230.5921598787707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" si="15">AK6/AK7</f>
        <v>576.07787610619471</v>
      </c>
    </row>
    <row r="9" spans="1:37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</row>
    <row r="12" spans="1:37">
      <c r="C12" s="17" t="s">
        <v>27</v>
      </c>
      <c r="D12" s="17" t="s">
        <v>28</v>
      </c>
    </row>
    <row r="13" spans="1:37">
      <c r="C13" s="10">
        <v>800</v>
      </c>
      <c r="D13" s="10">
        <v>14.318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AJ13"/>
  <sheetViews>
    <sheetView topLeftCell="E8" workbookViewId="0">
      <selection activeCell="AJ7" sqref="AJ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6">
      <c r="C2" s="1" t="s">
        <v>54</v>
      </c>
      <c r="D2" s="1" t="s">
        <v>7</v>
      </c>
      <c r="E2">
        <v>12.56</v>
      </c>
      <c r="F2">
        <f>E2*10000</f>
        <v>125600</v>
      </c>
    </row>
    <row r="3" spans="1:36">
      <c r="C3" s="1" t="s">
        <v>1</v>
      </c>
    </row>
    <row r="4" spans="1: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</row>
    <row r="5" spans="1:36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</row>
    <row r="6" spans="1:36">
      <c r="B6" s="15">
        <f>SUM(D6:MI6)</f>
        <v>206606.23000000004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</row>
    <row r="7" spans="1:36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</row>
    <row r="8" spans="1:36">
      <c r="A8" s="8">
        <f>B8/F2</f>
        <v>3.1880235829400624E-3</v>
      </c>
      <c r="B8" s="7">
        <f>SUM(D8:MI8)</f>
        <v>400.41576201727185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" si="14">AJ6/AJ7</f>
        <v>6.0901449224812962</v>
      </c>
    </row>
    <row r="9" spans="1:36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</row>
    <row r="12" spans="1:36">
      <c r="C12" s="17" t="s">
        <v>27</v>
      </c>
      <c r="D12" s="17" t="s">
        <v>28</v>
      </c>
    </row>
    <row r="13" spans="1:36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workbookViewId="0">
      <selection activeCell="AE7" sqref="AE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1">
      <c r="C2" s="1" t="s">
        <v>59</v>
      </c>
      <c r="D2" s="1" t="s">
        <v>7</v>
      </c>
      <c r="E2">
        <v>3.3</v>
      </c>
      <c r="F2">
        <f>E2*10000</f>
        <v>33000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</row>
    <row r="6" spans="1:31">
      <c r="B6" s="15">
        <f>SUM(D6:MI6)</f>
        <v>13403.01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</row>
    <row r="7" spans="1:3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</row>
    <row r="8" spans="1:31">
      <c r="A8" s="8">
        <f>B8/F2</f>
        <v>1.9308704287746774E-2</v>
      </c>
      <c r="B8" s="7">
        <f>SUM(D8:MI8)</f>
        <v>637.18724149564355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" si="12">AE6/AE7</f>
        <v>-74.633752244165166</v>
      </c>
    </row>
    <row r="9" spans="1:31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</row>
    <row r="12" spans="1:31">
      <c r="C12" s="17" t="s">
        <v>27</v>
      </c>
      <c r="D12" s="17" t="s">
        <v>28</v>
      </c>
    </row>
    <row r="13" spans="1:3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X16"/>
  <sheetViews>
    <sheetView tabSelected="1" topLeftCell="A3" workbookViewId="0">
      <selection activeCell="AX7" sqref="AX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50">
      <c r="C2" s="1" t="s">
        <v>20</v>
      </c>
      <c r="D2" s="1" t="s">
        <v>7</v>
      </c>
      <c r="E2">
        <v>16.73</v>
      </c>
      <c r="F2">
        <f>E2*10000</f>
        <v>167300</v>
      </c>
    </row>
    <row r="3" spans="1:50">
      <c r="C3" s="1" t="s">
        <v>1</v>
      </c>
    </row>
    <row r="4" spans="1: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</row>
    <row r="5" spans="1: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</row>
    <row r="6" spans="1:50">
      <c r="B6" s="15">
        <f>SUM(D6:MI6)</f>
        <v>30595.839999999989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</row>
    <row r="7" spans="1:50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</row>
    <row r="8" spans="1:50">
      <c r="A8" s="8">
        <f>B8/F2</f>
        <v>3.7412825482130659E-2</v>
      </c>
      <c r="B8" s="7">
        <f>SUM(D8:MI8)</f>
        <v>6259.1657031604591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" si="21">AX6/AX7</f>
        <v>51.479041916167674</v>
      </c>
    </row>
    <row r="9" spans="1:50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</row>
    <row r="12" spans="1:50">
      <c r="C12" s="17" t="s">
        <v>27</v>
      </c>
      <c r="D12" s="17" t="s">
        <v>28</v>
      </c>
    </row>
    <row r="13" spans="1:50">
      <c r="C13" s="10">
        <v>400</v>
      </c>
      <c r="D13" s="10">
        <v>8.4030000000000005</v>
      </c>
    </row>
    <row r="14" spans="1:50">
      <c r="A14" s="1" t="s">
        <v>30</v>
      </c>
      <c r="B14" s="23">
        <v>42991</v>
      </c>
      <c r="C14">
        <v>2000</v>
      </c>
      <c r="D14">
        <v>4.75</v>
      </c>
    </row>
    <row r="15" spans="1:50">
      <c r="A15" s="1" t="s">
        <v>30</v>
      </c>
      <c r="B15" s="11">
        <v>42993</v>
      </c>
      <c r="C15">
        <v>2000</v>
      </c>
      <c r="D15">
        <v>4.71</v>
      </c>
    </row>
    <row r="16" spans="1:50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opLeftCell="B4" workbookViewId="0">
      <selection activeCell="N7" sqref="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</row>
    <row r="5" spans="1:3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spans="1:31">
      <c r="A6" s="10"/>
      <c r="B6" s="34">
        <f>SUM(D6:MI6)</f>
        <v>-1573.6599999999999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10"/>
    </row>
    <row r="7" spans="1:3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10"/>
    </row>
    <row r="8" spans="1:31">
      <c r="A8" s="8">
        <f>B8/F2</f>
        <v>-6.8699449778499222E-5</v>
      </c>
      <c r="B8" s="7">
        <f>SUM(D8:MI8)</f>
        <v>-43.335612920277313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10"/>
    </row>
    <row r="10" spans="1:3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>
      <c r="A13" s="17" t="s">
        <v>30</v>
      </c>
      <c r="B13" s="39">
        <v>45200</v>
      </c>
      <c r="C13" s="10">
        <v>200</v>
      </c>
      <c r="D13" s="10">
        <v>47.52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>
      <c r="A15" s="10"/>
      <c r="B15" s="10"/>
      <c r="C15" s="10"/>
      <c r="D15" s="36"/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>
      <c r="A16" s="10"/>
      <c r="B16" s="10"/>
      <c r="C16" s="10"/>
      <c r="D16" s="36"/>
      <c r="E16" s="37"/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0"/>
      <c r="G18" s="40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X14"/>
  <sheetViews>
    <sheetView workbookViewId="0">
      <selection activeCell="AX6" sqref="AX6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50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50">
      <c r="C3" s="1" t="s">
        <v>1</v>
      </c>
    </row>
    <row r="4" spans="1: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</row>
    <row r="5" spans="1:50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</row>
    <row r="6" spans="1:50">
      <c r="B6" s="15">
        <f>SUM(D6:MI6)</f>
        <v>59723.89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</row>
    <row r="7" spans="1:50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</row>
    <row r="8" spans="1:50">
      <c r="A8" s="8">
        <f>B8/F2</f>
        <v>5.6317241593888324E-2</v>
      </c>
      <c r="B8" s="7">
        <f>SUM(D8:MI8)</f>
        <v>3226.9779433298013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</row>
    <row r="9" spans="1:50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</row>
    <row r="12" spans="1:50">
      <c r="C12" s="1" t="s">
        <v>27</v>
      </c>
      <c r="D12" s="1" t="s">
        <v>28</v>
      </c>
      <c r="E12" s="1" t="s">
        <v>29</v>
      </c>
    </row>
    <row r="13" spans="1:50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50">
      <c r="B14" s="11">
        <v>42999</v>
      </c>
      <c r="C14">
        <v>1000</v>
      </c>
      <c r="D14">
        <v>18.510000000000002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13"/>
  <sheetViews>
    <sheetView topLeftCell="D13" workbookViewId="0">
      <selection activeCell="S35" sqref="S3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50">
      <c r="C2" s="1" t="s">
        <v>18</v>
      </c>
      <c r="D2" s="1" t="s">
        <v>7</v>
      </c>
      <c r="E2">
        <v>295.52</v>
      </c>
      <c r="F2">
        <f>E2*10000</f>
        <v>2955200</v>
      </c>
    </row>
    <row r="3" spans="1:50">
      <c r="C3" s="1" t="s">
        <v>1</v>
      </c>
    </row>
    <row r="4" spans="1: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</row>
    <row r="5" spans="1: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</row>
    <row r="6" spans="1:50">
      <c r="B6" s="15">
        <f>SUM(D6:MI6)</f>
        <v>-46866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</row>
    <row r="7" spans="1:50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</row>
    <row r="8" spans="1:50">
      <c r="A8" s="8">
        <f>B8/F2</f>
        <v>-1.9317492407548507E-3</v>
      </c>
      <c r="B8" s="7">
        <f>SUM(D8:MI8)</f>
        <v>-5708.7053562787351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" si="21">AX6/AX7</f>
        <v>153.9975155279503</v>
      </c>
    </row>
    <row r="9" spans="1:50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</row>
    <row r="10" spans="1:50">
      <c r="AJ10" t="s">
        <v>66</v>
      </c>
    </row>
    <row r="12" spans="1:50">
      <c r="C12" s="17" t="s">
        <v>27</v>
      </c>
      <c r="D12" s="17" t="s">
        <v>28</v>
      </c>
      <c r="E12" s="1" t="s">
        <v>31</v>
      </c>
    </row>
    <row r="13" spans="1:50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14"/>
  <sheetViews>
    <sheetView topLeftCell="BR1" workbookViewId="0">
      <selection activeCell="AX5" sqref="AX5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50">
      <c r="C2" s="1" t="s">
        <v>8</v>
      </c>
      <c r="D2" s="1" t="s">
        <v>7</v>
      </c>
      <c r="E2">
        <v>220.39</v>
      </c>
      <c r="F2">
        <f>E2*10000</f>
        <v>2203900</v>
      </c>
    </row>
    <row r="3" spans="1:50">
      <c r="C3" s="1" t="s">
        <v>1</v>
      </c>
    </row>
    <row r="4" spans="1: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</row>
    <row r="5" spans="1: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</row>
    <row r="6" spans="1:50">
      <c r="B6" s="15">
        <f>SUM(D6:MI6)</f>
        <v>-69636.55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</row>
    <row r="7" spans="1:50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</row>
    <row r="8" spans="1:50">
      <c r="A8" s="8">
        <f>B8/F2</f>
        <v>-1.1697289761816328E-2</v>
      </c>
      <c r="B8" s="7">
        <f>SUM(D8:MI8)</f>
        <v>-25779.656906067004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" si="21">AX6/AX7</f>
        <v>406.62109375</v>
      </c>
    </row>
    <row r="9" spans="1:50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</row>
    <row r="10" spans="1:50">
      <c r="T10" s="22" t="s">
        <v>50</v>
      </c>
    </row>
    <row r="13" spans="1:50">
      <c r="C13" s="1" t="s">
        <v>27</v>
      </c>
      <c r="D13" s="1" t="s">
        <v>28</v>
      </c>
      <c r="E13" s="1" t="s">
        <v>48</v>
      </c>
    </row>
    <row r="14" spans="1:50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15"/>
  <sheetViews>
    <sheetView topLeftCell="AS1" workbookViewId="0">
      <selection activeCell="AX5" sqref="AX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50">
      <c r="C2" s="1" t="s">
        <v>9</v>
      </c>
      <c r="D2" s="1" t="s">
        <v>7</v>
      </c>
      <c r="E2">
        <v>9.6</v>
      </c>
      <c r="F2">
        <f>E2*10000</f>
        <v>96000</v>
      </c>
    </row>
    <row r="3" spans="1:50">
      <c r="C3" s="1" t="s">
        <v>1</v>
      </c>
    </row>
    <row r="4" spans="1: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</row>
    <row r="5" spans="1: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</row>
    <row r="6" spans="1:50">
      <c r="B6" s="15">
        <f>SUM(D6:MI6)</f>
        <v>-11956.35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</row>
    <row r="7" spans="1:5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</row>
    <row r="8" spans="1:50">
      <c r="A8" s="8">
        <f>B8/F2</f>
        <v>-1.9133435991919107E-2</v>
      </c>
      <c r="B8" s="7">
        <f>SUM(D8:MI8)</f>
        <v>-1836.8098552242343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" si="21">AX6/AX7</f>
        <v>-31.877037037037034</v>
      </c>
    </row>
    <row r="9" spans="1:50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</row>
    <row r="12" spans="1:50">
      <c r="C12" s="1" t="s">
        <v>27</v>
      </c>
      <c r="D12" s="1" t="s">
        <v>28</v>
      </c>
      <c r="E12" s="1" t="s">
        <v>31</v>
      </c>
    </row>
    <row r="13" spans="1:50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50">
      <c r="C14" s="12"/>
      <c r="D14" s="13"/>
      <c r="E14" s="13"/>
    </row>
    <row r="15" spans="1:50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17"/>
  <sheetViews>
    <sheetView topLeftCell="A19" workbookViewId="0">
      <selection activeCell="AX7" sqref="AX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50">
      <c r="C2" s="1" t="s">
        <v>12</v>
      </c>
      <c r="D2" s="1" t="s">
        <v>7</v>
      </c>
      <c r="E2">
        <v>9.36</v>
      </c>
      <c r="F2">
        <f>E2*10000</f>
        <v>93600</v>
      </c>
    </row>
    <row r="3" spans="1:50">
      <c r="C3" s="1" t="s">
        <v>1</v>
      </c>
    </row>
    <row r="4" spans="1: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</row>
    <row r="5" spans="1: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</row>
    <row r="6" spans="1:50">
      <c r="B6" s="15">
        <f>SUM(D6:MI6)</f>
        <v>9954.5499999999993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</row>
    <row r="7" spans="1:5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</row>
    <row r="8" spans="1:50">
      <c r="A8" s="8">
        <f>B8/F2</f>
        <v>9.5916612068887661E-3</v>
      </c>
      <c r="B8" s="7">
        <f>SUM(D8:MI8)</f>
        <v>897.77948896478847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" si="21">AX6/AX7</f>
        <v>39.038281979458446</v>
      </c>
    </row>
    <row r="9" spans="1:50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</row>
    <row r="16" spans="1:50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15"/>
  <sheetViews>
    <sheetView topLeftCell="E15" workbookViewId="0">
      <selection activeCell="AX7" sqref="AX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50">
      <c r="C2" s="1" t="s">
        <v>15</v>
      </c>
      <c r="D2" s="1" t="s">
        <v>7</v>
      </c>
      <c r="E2">
        <v>3.89</v>
      </c>
      <c r="F2">
        <f>E2*10000</f>
        <v>38900</v>
      </c>
    </row>
    <row r="3" spans="1:50">
      <c r="C3" s="1" t="s">
        <v>1</v>
      </c>
    </row>
    <row r="4" spans="1: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</row>
    <row r="5" spans="1: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</row>
    <row r="6" spans="1:50">
      <c r="B6" s="15">
        <f>SUM(D6:MI6)</f>
        <v>-4086.03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</row>
    <row r="7" spans="1:50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</row>
    <row r="8" spans="1:50">
      <c r="A8" s="8">
        <f>B8/F2</f>
        <v>-1.2846568063199412E-2</v>
      </c>
      <c r="B8" s="7">
        <f>SUM(D8:MI8)</f>
        <v>-499.7314976584571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" si="21">AX6/AX7</f>
        <v>11.748481166464154</v>
      </c>
    </row>
    <row r="9" spans="1:50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</row>
    <row r="14" spans="1:50">
      <c r="C14" s="1" t="s">
        <v>27</v>
      </c>
      <c r="D14" s="17" t="s">
        <v>28</v>
      </c>
      <c r="E14" s="1" t="s">
        <v>31</v>
      </c>
    </row>
    <row r="15" spans="1:50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X17"/>
  <sheetViews>
    <sheetView workbookViewId="0">
      <selection activeCell="AX7" sqref="AX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5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50">
      <c r="C3" s="1" t="s">
        <v>1</v>
      </c>
    </row>
    <row r="4" spans="1: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</row>
    <row r="5" spans="1: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</row>
    <row r="6" spans="1:50">
      <c r="B6" s="15">
        <f>SUM(D6:MI6)</f>
        <v>-33786.810000000005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</row>
    <row r="7" spans="1:5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</row>
    <row r="8" spans="1:50">
      <c r="A8" s="8">
        <f>B8/F2</f>
        <v>-1.074810150124663E-2</v>
      </c>
      <c r="B8" s="7">
        <f>SUM(D8:MI8)</f>
        <v>-8525.3941107888259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" si="21">AX6/AX7</f>
        <v>-116.1297709923664</v>
      </c>
    </row>
    <row r="9" spans="1:50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</row>
    <row r="14" spans="1:50">
      <c r="C14" s="1" t="s">
        <v>27</v>
      </c>
      <c r="D14" s="1" t="s">
        <v>28</v>
      </c>
      <c r="E14" s="1" t="s">
        <v>31</v>
      </c>
    </row>
    <row r="15" spans="1:50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50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2:4">
      <c r="B17" s="11">
        <v>42999</v>
      </c>
      <c r="C17">
        <v>500</v>
      </c>
      <c r="D17">
        <v>3.98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远大控股</vt:lpstr>
      <vt:lpstr>沪电股份</vt:lpstr>
      <vt:lpstr>达华智能</vt:lpstr>
      <vt:lpstr>民生银行</vt:lpstr>
      <vt:lpstr>包钢股份</vt:lpstr>
      <vt:lpstr>景兴纸业</vt:lpstr>
      <vt:lpstr>浙江医药</vt:lpstr>
      <vt:lpstr>天宝食品</vt:lpstr>
      <vt:lpstr>中远海发</vt:lpstr>
      <vt:lpstr>st智慧</vt:lpstr>
      <vt:lpstr>宝钢股份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美的集团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2017-10-23T15:18:33Z</dcterms:modified>
</cp:coreProperties>
</file>