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7440" windowHeight="1604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B8" i="20" l="1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<sst xmlns="http://schemas.openxmlformats.org/spreadsheetml/2006/main" count="324" uniqueCount="84">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</sst>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10200"/>
        <c:axId val="2079568376"/>
      </c:lineChart>
      <c:catAx>
        <c:axId val="207951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68376"/>
        <c:crosses val="autoZero"/>
        <c:auto val="1"/>
        <c:lblAlgn val="ctr"/>
        <c:lblOffset val="100"/>
        <c:tickLblSkip val="2"/>
        <c:noMultiLvlLbl val="0"/>
      </c:catAx>
      <c:valAx>
        <c:axId val="207956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51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87864"/>
        <c:axId val="2064690872"/>
      </c:lineChart>
      <c:catAx>
        <c:axId val="206468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90872"/>
        <c:crosses val="autoZero"/>
        <c:auto val="1"/>
        <c:lblAlgn val="ctr"/>
        <c:lblOffset val="100"/>
        <c:noMultiLvlLbl val="0"/>
      </c:catAx>
      <c:valAx>
        <c:axId val="206469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68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57976"/>
        <c:axId val="2065660984"/>
      </c:lineChart>
      <c:catAx>
        <c:axId val="20656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60984"/>
        <c:crosses val="autoZero"/>
        <c:auto val="1"/>
        <c:lblAlgn val="ctr"/>
        <c:lblOffset val="100"/>
        <c:noMultiLvlLbl val="0"/>
      </c:catAx>
      <c:valAx>
        <c:axId val="20656609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65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76328"/>
        <c:axId val="2064721432"/>
      </c:barChart>
      <c:catAx>
        <c:axId val="206567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21432"/>
        <c:crosses val="autoZero"/>
        <c:auto val="1"/>
        <c:lblAlgn val="ctr"/>
        <c:lblOffset val="100"/>
        <c:noMultiLvlLbl val="0"/>
      </c:catAx>
      <c:valAx>
        <c:axId val="206472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67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62680"/>
        <c:axId val="2064665688"/>
      </c:lineChart>
      <c:catAx>
        <c:axId val="206466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65688"/>
        <c:crosses val="autoZero"/>
        <c:auto val="1"/>
        <c:lblAlgn val="ctr"/>
        <c:lblOffset val="100"/>
        <c:noMultiLvlLbl val="0"/>
      </c:catAx>
      <c:valAx>
        <c:axId val="206466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66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23256"/>
        <c:axId val="2065526360"/>
      </c:lineChart>
      <c:catAx>
        <c:axId val="206552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26360"/>
        <c:crosses val="autoZero"/>
        <c:auto val="1"/>
        <c:lblAlgn val="ctr"/>
        <c:lblOffset val="100"/>
        <c:noMultiLvlLbl val="0"/>
      </c:catAx>
      <c:valAx>
        <c:axId val="20655263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2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00712"/>
        <c:axId val="2065614856"/>
      </c:barChart>
      <c:catAx>
        <c:axId val="206560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14856"/>
        <c:crosses val="autoZero"/>
        <c:auto val="1"/>
        <c:lblAlgn val="ctr"/>
        <c:lblOffset val="100"/>
        <c:noMultiLvlLbl val="0"/>
      </c:catAx>
      <c:valAx>
        <c:axId val="206561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60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66632"/>
        <c:axId val="2079713000"/>
      </c:lineChart>
      <c:catAx>
        <c:axId val="207966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713000"/>
        <c:crosses val="autoZero"/>
        <c:auto val="1"/>
        <c:lblAlgn val="ctr"/>
        <c:lblOffset val="100"/>
        <c:noMultiLvlLbl val="0"/>
      </c:catAx>
      <c:valAx>
        <c:axId val="207971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6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59112"/>
        <c:axId val="2079545896"/>
      </c:lineChart>
      <c:catAx>
        <c:axId val="207955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45896"/>
        <c:crosses val="autoZero"/>
        <c:auto val="1"/>
        <c:lblAlgn val="ctr"/>
        <c:lblOffset val="100"/>
        <c:noMultiLvlLbl val="0"/>
      </c:catAx>
      <c:valAx>
        <c:axId val="20795458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55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39144"/>
        <c:axId val="2079642152"/>
      </c:barChart>
      <c:catAx>
        <c:axId val="20796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42152"/>
        <c:crosses val="autoZero"/>
        <c:auto val="1"/>
        <c:lblAlgn val="ctr"/>
        <c:lblOffset val="100"/>
        <c:noMultiLvlLbl val="0"/>
      </c:catAx>
      <c:valAx>
        <c:axId val="207964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47160"/>
        <c:axId val="2091650216"/>
      </c:lineChart>
      <c:catAx>
        <c:axId val="209164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50216"/>
        <c:crosses val="autoZero"/>
        <c:auto val="1"/>
        <c:lblAlgn val="ctr"/>
        <c:lblOffset val="100"/>
        <c:noMultiLvlLbl val="0"/>
      </c:catAx>
      <c:valAx>
        <c:axId val="209165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4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40872"/>
        <c:axId val="2091642696"/>
      </c:lineChart>
      <c:catAx>
        <c:axId val="209164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42696"/>
        <c:crosses val="autoZero"/>
        <c:auto val="1"/>
        <c:lblAlgn val="ctr"/>
        <c:lblOffset val="100"/>
        <c:tickLblSkip val="2"/>
        <c:noMultiLvlLbl val="0"/>
      </c:catAx>
      <c:valAx>
        <c:axId val="20916426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64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74472"/>
        <c:axId val="2091577480"/>
      </c:lineChart>
      <c:catAx>
        <c:axId val="20915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77480"/>
        <c:crosses val="autoZero"/>
        <c:auto val="1"/>
        <c:lblAlgn val="ctr"/>
        <c:lblOffset val="100"/>
        <c:noMultiLvlLbl val="0"/>
      </c:catAx>
      <c:valAx>
        <c:axId val="2091577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57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97672"/>
        <c:axId val="2091015528"/>
      </c:barChart>
      <c:catAx>
        <c:axId val="20914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15528"/>
        <c:crosses val="autoZero"/>
        <c:auto val="1"/>
        <c:lblAlgn val="ctr"/>
        <c:lblOffset val="100"/>
        <c:noMultiLvlLbl val="0"/>
      </c:catAx>
      <c:valAx>
        <c:axId val="209101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4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90472"/>
        <c:axId val="2093093480"/>
      </c:lineChart>
      <c:catAx>
        <c:axId val="209309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93480"/>
        <c:crosses val="autoZero"/>
        <c:auto val="1"/>
        <c:lblAlgn val="ctr"/>
        <c:lblOffset val="100"/>
        <c:noMultiLvlLbl val="0"/>
      </c:catAx>
      <c:valAx>
        <c:axId val="209309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9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39432"/>
        <c:axId val="2093142440"/>
      </c:lineChart>
      <c:catAx>
        <c:axId val="20931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42440"/>
        <c:crosses val="autoZero"/>
        <c:auto val="1"/>
        <c:lblAlgn val="ctr"/>
        <c:lblOffset val="100"/>
        <c:noMultiLvlLbl val="0"/>
      </c:catAx>
      <c:valAx>
        <c:axId val="2093142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3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64952"/>
        <c:axId val="2093167976"/>
      </c:barChart>
      <c:catAx>
        <c:axId val="209316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7976"/>
        <c:crosses val="autoZero"/>
        <c:auto val="1"/>
        <c:lblAlgn val="ctr"/>
        <c:lblOffset val="100"/>
        <c:noMultiLvlLbl val="0"/>
      </c:catAx>
      <c:valAx>
        <c:axId val="209316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6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1640"/>
        <c:axId val="2093214664"/>
      </c:lineChart>
      <c:catAx>
        <c:axId val="209321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14664"/>
        <c:crosses val="autoZero"/>
        <c:auto val="1"/>
        <c:lblAlgn val="ctr"/>
        <c:lblOffset val="100"/>
        <c:noMultiLvlLbl val="0"/>
      </c:catAx>
      <c:valAx>
        <c:axId val="209321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1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9400"/>
        <c:axId val="2093262408"/>
      </c:lineChart>
      <c:catAx>
        <c:axId val="209325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2408"/>
        <c:crosses val="autoZero"/>
        <c:auto val="1"/>
        <c:lblAlgn val="ctr"/>
        <c:lblOffset val="100"/>
        <c:noMultiLvlLbl val="0"/>
      </c:catAx>
      <c:valAx>
        <c:axId val="209326240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5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83944"/>
        <c:axId val="2093286952"/>
      </c:barChart>
      <c:catAx>
        <c:axId val="20932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86952"/>
        <c:crosses val="autoZero"/>
        <c:auto val="1"/>
        <c:lblAlgn val="ctr"/>
        <c:lblOffset val="100"/>
        <c:noMultiLvlLbl val="0"/>
      </c:catAx>
      <c:valAx>
        <c:axId val="209328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8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27432"/>
        <c:axId val="2093330456"/>
      </c:lineChart>
      <c:catAx>
        <c:axId val="209332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0456"/>
        <c:crosses val="autoZero"/>
        <c:auto val="1"/>
        <c:lblAlgn val="ctr"/>
        <c:lblOffset val="100"/>
        <c:noMultiLvlLbl val="0"/>
      </c:catAx>
      <c:valAx>
        <c:axId val="20933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2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5304"/>
        <c:axId val="2093378328"/>
      </c:lineChart>
      <c:catAx>
        <c:axId val="209337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78328"/>
        <c:crosses val="autoZero"/>
        <c:auto val="1"/>
        <c:lblAlgn val="ctr"/>
        <c:lblOffset val="100"/>
        <c:noMultiLvlLbl val="0"/>
      </c:catAx>
      <c:valAx>
        <c:axId val="20933783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7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41464"/>
        <c:axId val="2091844408"/>
      </c:barChart>
      <c:catAx>
        <c:axId val="20918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44408"/>
        <c:crosses val="autoZero"/>
        <c:auto val="1"/>
        <c:lblAlgn val="ctr"/>
        <c:lblOffset val="100"/>
        <c:tickLblSkip val="2"/>
        <c:noMultiLvlLbl val="0"/>
      </c:catAx>
      <c:valAx>
        <c:axId val="209184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00296"/>
        <c:axId val="2093403304"/>
      </c:barChart>
      <c:catAx>
        <c:axId val="20934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03304"/>
        <c:crosses val="autoZero"/>
        <c:auto val="1"/>
        <c:lblAlgn val="ctr"/>
        <c:lblOffset val="100"/>
        <c:noMultiLvlLbl val="0"/>
      </c:catAx>
      <c:valAx>
        <c:axId val="209340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53272"/>
        <c:axId val="2093456296"/>
      </c:lineChart>
      <c:catAx>
        <c:axId val="209345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56296"/>
        <c:crosses val="autoZero"/>
        <c:auto val="1"/>
        <c:lblAlgn val="ctr"/>
        <c:lblOffset val="100"/>
        <c:noMultiLvlLbl val="0"/>
      </c:catAx>
      <c:valAx>
        <c:axId val="209345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5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35336"/>
        <c:axId val="2092138344"/>
      </c:lineChart>
      <c:catAx>
        <c:axId val="20921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38344"/>
        <c:crosses val="autoZero"/>
        <c:auto val="1"/>
        <c:lblAlgn val="ctr"/>
        <c:lblOffset val="100"/>
        <c:noMultiLvlLbl val="0"/>
      </c:catAx>
      <c:valAx>
        <c:axId val="20921383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13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60520"/>
        <c:axId val="2093463576"/>
      </c:barChart>
      <c:catAx>
        <c:axId val="209346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63576"/>
        <c:crosses val="autoZero"/>
        <c:auto val="1"/>
        <c:lblAlgn val="ctr"/>
        <c:lblOffset val="100"/>
        <c:noMultiLvlLbl val="0"/>
      </c:catAx>
      <c:valAx>
        <c:axId val="209346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6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71192"/>
        <c:axId val="2092074200"/>
      </c:lineChart>
      <c:catAx>
        <c:axId val="20920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74200"/>
        <c:crosses val="autoZero"/>
        <c:auto val="1"/>
        <c:lblAlgn val="ctr"/>
        <c:lblOffset val="100"/>
        <c:noMultiLvlLbl val="0"/>
      </c:catAx>
      <c:valAx>
        <c:axId val="209207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7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90088"/>
        <c:axId val="2092093096"/>
      </c:lineChart>
      <c:catAx>
        <c:axId val="209209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93096"/>
        <c:crosses val="autoZero"/>
        <c:auto val="1"/>
        <c:lblAlgn val="ctr"/>
        <c:lblOffset val="100"/>
        <c:noMultiLvlLbl val="0"/>
      </c:catAx>
      <c:valAx>
        <c:axId val="20920930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09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45304"/>
        <c:axId val="2079648072"/>
      </c:barChart>
      <c:catAx>
        <c:axId val="207964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48072"/>
        <c:crosses val="autoZero"/>
        <c:auto val="1"/>
        <c:lblAlgn val="ctr"/>
        <c:lblOffset val="100"/>
        <c:noMultiLvlLbl val="0"/>
      </c:catAx>
      <c:valAx>
        <c:axId val="207964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4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17320"/>
        <c:axId val="2079672664"/>
      </c:lineChart>
      <c:catAx>
        <c:axId val="20794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72664"/>
        <c:crosses val="autoZero"/>
        <c:auto val="1"/>
        <c:lblAlgn val="ctr"/>
        <c:lblOffset val="100"/>
        <c:noMultiLvlLbl val="0"/>
      </c:catAx>
      <c:valAx>
        <c:axId val="207967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0232"/>
        <c:axId val="2079433240"/>
      </c:lineChart>
      <c:catAx>
        <c:axId val="20794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33240"/>
        <c:crosses val="autoZero"/>
        <c:auto val="1"/>
        <c:lblAlgn val="ctr"/>
        <c:lblOffset val="100"/>
        <c:noMultiLvlLbl val="0"/>
      </c:catAx>
      <c:valAx>
        <c:axId val="20794332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3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94152"/>
        <c:axId val="2093497208"/>
      </c:barChart>
      <c:catAx>
        <c:axId val="20934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7208"/>
        <c:crosses val="autoZero"/>
        <c:auto val="1"/>
        <c:lblAlgn val="ctr"/>
        <c:lblOffset val="100"/>
        <c:noMultiLvlLbl val="0"/>
      </c:catAx>
      <c:valAx>
        <c:axId val="209349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74072"/>
        <c:axId val="2065594776"/>
      </c:lineChart>
      <c:catAx>
        <c:axId val="206487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94776"/>
        <c:crosses val="autoZero"/>
        <c:auto val="1"/>
        <c:lblAlgn val="ctr"/>
        <c:lblOffset val="100"/>
        <c:noMultiLvlLbl val="0"/>
      </c:catAx>
      <c:valAx>
        <c:axId val="206559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87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21960"/>
        <c:axId val="2079636968"/>
      </c:lineChart>
      <c:catAx>
        <c:axId val="20796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36968"/>
        <c:crosses val="autoZero"/>
        <c:auto val="1"/>
        <c:lblAlgn val="ctr"/>
        <c:lblOffset val="100"/>
        <c:noMultiLvlLbl val="0"/>
      </c:catAx>
      <c:valAx>
        <c:axId val="207963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2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00392"/>
        <c:axId val="2079803400"/>
      </c:lineChart>
      <c:catAx>
        <c:axId val="20798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03400"/>
        <c:crosses val="autoZero"/>
        <c:auto val="1"/>
        <c:lblAlgn val="ctr"/>
        <c:lblOffset val="100"/>
        <c:noMultiLvlLbl val="0"/>
      </c:catAx>
      <c:valAx>
        <c:axId val="207980340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0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24936"/>
        <c:axId val="2079827944"/>
      </c:barChart>
      <c:catAx>
        <c:axId val="207982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27944"/>
        <c:crosses val="autoZero"/>
        <c:auto val="1"/>
        <c:lblAlgn val="ctr"/>
        <c:lblOffset val="100"/>
        <c:noMultiLvlLbl val="0"/>
      </c:catAx>
      <c:valAx>
        <c:axId val="207982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82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59752"/>
        <c:axId val="2079862776"/>
      </c:lineChart>
      <c:catAx>
        <c:axId val="207985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62776"/>
        <c:crosses val="autoZero"/>
        <c:auto val="1"/>
        <c:lblAlgn val="ctr"/>
        <c:lblOffset val="100"/>
        <c:noMultiLvlLbl val="0"/>
      </c:catAx>
      <c:valAx>
        <c:axId val="207986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85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07624"/>
        <c:axId val="2079910648"/>
      </c:lineChart>
      <c:catAx>
        <c:axId val="20799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10648"/>
        <c:crosses val="autoZero"/>
        <c:auto val="1"/>
        <c:lblAlgn val="ctr"/>
        <c:lblOffset val="100"/>
        <c:noMultiLvlLbl val="0"/>
      </c:catAx>
      <c:valAx>
        <c:axId val="20799106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9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32056"/>
        <c:axId val="2079935064"/>
      </c:barChart>
      <c:catAx>
        <c:axId val="207993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35064"/>
        <c:crosses val="autoZero"/>
        <c:auto val="1"/>
        <c:lblAlgn val="ctr"/>
        <c:lblOffset val="100"/>
        <c:noMultiLvlLbl val="0"/>
      </c:catAx>
      <c:valAx>
        <c:axId val="207993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93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57096"/>
        <c:axId val="2091760152"/>
      </c:lineChart>
      <c:catAx>
        <c:axId val="209175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60152"/>
        <c:crosses val="autoZero"/>
        <c:auto val="1"/>
        <c:lblAlgn val="ctr"/>
        <c:lblOffset val="100"/>
        <c:noMultiLvlLbl val="0"/>
      </c:catAx>
      <c:valAx>
        <c:axId val="20917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5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12104"/>
        <c:axId val="2091715112"/>
      </c:lineChart>
      <c:catAx>
        <c:axId val="209171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15112"/>
        <c:crosses val="autoZero"/>
        <c:auto val="1"/>
        <c:lblAlgn val="ctr"/>
        <c:lblOffset val="100"/>
        <c:noMultiLvlLbl val="0"/>
      </c:catAx>
      <c:valAx>
        <c:axId val="20917151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1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83976"/>
        <c:axId val="2091488616"/>
      </c:barChart>
      <c:catAx>
        <c:axId val="20918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88616"/>
        <c:crosses val="autoZero"/>
        <c:auto val="1"/>
        <c:lblAlgn val="ctr"/>
        <c:lblOffset val="100"/>
        <c:noMultiLvlLbl val="0"/>
      </c:catAx>
      <c:valAx>
        <c:axId val="209148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8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77464"/>
        <c:axId val="2091380472"/>
      </c:lineChart>
      <c:catAx>
        <c:axId val="209137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80472"/>
        <c:crosses val="autoZero"/>
        <c:auto val="1"/>
        <c:lblAlgn val="ctr"/>
        <c:lblOffset val="100"/>
        <c:noMultiLvlLbl val="0"/>
      </c:catAx>
      <c:valAx>
        <c:axId val="209138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7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77496"/>
        <c:axId val="2065580440"/>
      </c:lineChart>
      <c:catAx>
        <c:axId val="206557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80440"/>
        <c:crosses val="autoZero"/>
        <c:auto val="1"/>
        <c:lblAlgn val="ctr"/>
        <c:lblOffset val="100"/>
        <c:noMultiLvlLbl val="0"/>
      </c:catAx>
      <c:valAx>
        <c:axId val="20655804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7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5560"/>
        <c:axId val="2090978568"/>
      </c:lineChart>
      <c:catAx>
        <c:axId val="20909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78568"/>
        <c:crosses val="autoZero"/>
        <c:auto val="1"/>
        <c:lblAlgn val="ctr"/>
        <c:lblOffset val="100"/>
        <c:noMultiLvlLbl val="0"/>
      </c:catAx>
      <c:valAx>
        <c:axId val="2090978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7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139480"/>
        <c:axId val="2091142488"/>
      </c:barChart>
      <c:catAx>
        <c:axId val="20911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42488"/>
        <c:crosses val="autoZero"/>
        <c:auto val="1"/>
        <c:lblAlgn val="ctr"/>
        <c:lblOffset val="100"/>
        <c:noMultiLvlLbl val="0"/>
      </c:catAx>
      <c:valAx>
        <c:axId val="209114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1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05336"/>
        <c:axId val="2091308344"/>
      </c:lineChart>
      <c:catAx>
        <c:axId val="2091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08344"/>
        <c:crosses val="autoZero"/>
        <c:auto val="1"/>
        <c:lblAlgn val="ctr"/>
        <c:lblOffset val="100"/>
        <c:noMultiLvlLbl val="0"/>
      </c:catAx>
      <c:valAx>
        <c:axId val="209130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0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23176"/>
        <c:axId val="2091226184"/>
      </c:lineChart>
      <c:catAx>
        <c:axId val="209122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26184"/>
        <c:crosses val="autoZero"/>
        <c:auto val="1"/>
        <c:lblAlgn val="ctr"/>
        <c:lblOffset val="100"/>
        <c:noMultiLvlLbl val="0"/>
      </c:catAx>
      <c:valAx>
        <c:axId val="209122618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22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13320"/>
        <c:axId val="2091538872"/>
      </c:barChart>
      <c:catAx>
        <c:axId val="209151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38872"/>
        <c:crosses val="autoZero"/>
        <c:auto val="1"/>
        <c:lblAlgn val="ctr"/>
        <c:lblOffset val="100"/>
        <c:noMultiLvlLbl val="0"/>
      </c:catAx>
      <c:valAx>
        <c:axId val="209153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1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45832"/>
        <c:axId val="2091888024"/>
      </c:lineChart>
      <c:catAx>
        <c:axId val="209124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88024"/>
        <c:crosses val="autoZero"/>
        <c:auto val="1"/>
        <c:lblAlgn val="ctr"/>
        <c:lblOffset val="100"/>
        <c:noMultiLvlLbl val="0"/>
      </c:catAx>
      <c:valAx>
        <c:axId val="209188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24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3784"/>
        <c:axId val="2090895016"/>
      </c:lineChart>
      <c:catAx>
        <c:axId val="209090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95016"/>
        <c:crosses val="autoZero"/>
        <c:auto val="1"/>
        <c:lblAlgn val="ctr"/>
        <c:lblOffset val="100"/>
        <c:noMultiLvlLbl val="0"/>
      </c:catAx>
      <c:valAx>
        <c:axId val="20908950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0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79624"/>
        <c:axId val="2090870120"/>
      </c:barChart>
      <c:catAx>
        <c:axId val="2090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70120"/>
        <c:crosses val="autoZero"/>
        <c:auto val="1"/>
        <c:lblAlgn val="ctr"/>
        <c:lblOffset val="100"/>
        <c:noMultiLvlLbl val="0"/>
      </c:catAx>
      <c:valAx>
        <c:axId val="209087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54312"/>
        <c:axId val="2074057320"/>
      </c:lineChart>
      <c:catAx>
        <c:axId val="207405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57320"/>
        <c:crosses val="autoZero"/>
        <c:auto val="1"/>
        <c:lblAlgn val="ctr"/>
        <c:lblOffset val="100"/>
        <c:noMultiLvlLbl val="0"/>
      </c:catAx>
      <c:valAx>
        <c:axId val="207405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05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81336"/>
        <c:axId val="2073984312"/>
      </c:lineChart>
      <c:catAx>
        <c:axId val="207398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84312"/>
        <c:crosses val="autoZero"/>
        <c:auto val="1"/>
        <c:lblAlgn val="ctr"/>
        <c:lblOffset val="100"/>
        <c:noMultiLvlLbl val="0"/>
      </c:catAx>
      <c:valAx>
        <c:axId val="207398431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98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08408"/>
        <c:axId val="2064938856"/>
      </c:barChart>
      <c:catAx>
        <c:axId val="206560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38856"/>
        <c:crosses val="autoZero"/>
        <c:auto val="1"/>
        <c:lblAlgn val="ctr"/>
        <c:lblOffset val="100"/>
        <c:noMultiLvlLbl val="0"/>
      </c:catAx>
      <c:valAx>
        <c:axId val="206493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60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68984"/>
        <c:axId val="2073971992"/>
      </c:barChart>
      <c:catAx>
        <c:axId val="207396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71992"/>
        <c:crosses val="autoZero"/>
        <c:auto val="1"/>
        <c:lblAlgn val="ctr"/>
        <c:lblOffset val="100"/>
        <c:noMultiLvlLbl val="0"/>
      </c:catAx>
      <c:valAx>
        <c:axId val="207397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96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14072"/>
        <c:axId val="2073905960"/>
      </c:lineChart>
      <c:catAx>
        <c:axId val="207391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05960"/>
        <c:crosses val="autoZero"/>
        <c:auto val="1"/>
        <c:lblAlgn val="ctr"/>
        <c:lblOffset val="100"/>
        <c:noMultiLvlLbl val="0"/>
      </c:catAx>
      <c:valAx>
        <c:axId val="207390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91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50968"/>
        <c:axId val="2073853976"/>
      </c:lineChart>
      <c:catAx>
        <c:axId val="207385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53976"/>
        <c:crosses val="autoZero"/>
        <c:auto val="1"/>
        <c:lblAlgn val="ctr"/>
        <c:lblOffset val="100"/>
        <c:noMultiLvlLbl val="0"/>
      </c:catAx>
      <c:valAx>
        <c:axId val="20738539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85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26744"/>
        <c:axId val="2073829752"/>
      </c:barChart>
      <c:catAx>
        <c:axId val="207382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29752"/>
        <c:crosses val="autoZero"/>
        <c:auto val="1"/>
        <c:lblAlgn val="ctr"/>
        <c:lblOffset val="100"/>
        <c:noMultiLvlLbl val="0"/>
      </c:catAx>
      <c:valAx>
        <c:axId val="207382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82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783288"/>
        <c:axId val="2073775240"/>
      </c:lineChart>
      <c:catAx>
        <c:axId val="207378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75240"/>
        <c:crosses val="autoZero"/>
        <c:auto val="1"/>
        <c:lblAlgn val="ctr"/>
        <c:lblOffset val="100"/>
        <c:noMultiLvlLbl val="0"/>
      </c:catAx>
      <c:valAx>
        <c:axId val="207377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78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747432"/>
        <c:axId val="2073750440"/>
      </c:lineChart>
      <c:catAx>
        <c:axId val="207374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50440"/>
        <c:crosses val="autoZero"/>
        <c:auto val="1"/>
        <c:lblAlgn val="ctr"/>
        <c:lblOffset val="100"/>
        <c:noMultiLvlLbl val="0"/>
      </c:catAx>
      <c:valAx>
        <c:axId val="20737504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74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771864"/>
        <c:axId val="2073698648"/>
      </c:barChart>
      <c:catAx>
        <c:axId val="20737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8648"/>
        <c:crosses val="autoZero"/>
        <c:auto val="1"/>
        <c:lblAlgn val="ctr"/>
        <c:lblOffset val="100"/>
        <c:noMultiLvlLbl val="0"/>
      </c:catAx>
      <c:valAx>
        <c:axId val="207369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77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48744"/>
        <c:axId val="2065051752"/>
      </c:lineChart>
      <c:catAx>
        <c:axId val="206504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51752"/>
        <c:crosses val="autoZero"/>
        <c:auto val="1"/>
        <c:lblAlgn val="ctr"/>
        <c:lblOffset val="100"/>
        <c:noMultiLvlLbl val="0"/>
      </c:catAx>
      <c:valAx>
        <c:axId val="206505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4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58168"/>
        <c:axId val="2064974760"/>
      </c:lineChart>
      <c:catAx>
        <c:axId val="206495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74760"/>
        <c:crosses val="autoZero"/>
        <c:auto val="1"/>
        <c:lblAlgn val="ctr"/>
        <c:lblOffset val="100"/>
        <c:noMultiLvlLbl val="0"/>
      </c:catAx>
      <c:valAx>
        <c:axId val="206497476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95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017896"/>
        <c:axId val="2065020936"/>
      </c:barChart>
      <c:catAx>
        <c:axId val="20650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20936"/>
        <c:crosses val="autoZero"/>
        <c:auto val="1"/>
        <c:lblAlgn val="ctr"/>
        <c:lblOffset val="100"/>
        <c:noMultiLvlLbl val="0"/>
      </c:catAx>
      <c:valAx>
        <c:axId val="206502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5"/>
  <sheetViews>
    <sheetView topLeftCell="DA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</row>
    <row r="5" spans="1:11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</row>
    <row r="6" spans="1:115">
      <c r="A6" s="10"/>
      <c r="B6" s="34">
        <f>SUM(D6:MI6)</f>
        <v>-9994.8899999999703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</row>
    <row r="7" spans="1:11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</row>
    <row r="8" spans="1:115">
      <c r="A8" s="8">
        <f>B8/F2</f>
        <v>-2.3833949458850279E-4</v>
      </c>
      <c r="B8" s="7">
        <f>SUM(D8:MI8)</f>
        <v>-150.34455318642756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</row>
    <row r="9" spans="1:11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</row>
    <row r="10" spans="1:115">
      <c r="A10" s="10"/>
      <c r="B10" s="10">
        <f>B6/B8</f>
        <v>66.479894270637701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9"/>
  <sheetViews>
    <sheetView topLeftCell="EL1" workbookViewId="0">
      <selection activeCell="EU7" sqref="E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1">
      <c r="C2" s="1" t="s">
        <v>20</v>
      </c>
      <c r="D2" s="1" t="s">
        <v>7</v>
      </c>
      <c r="E2">
        <v>16.73</v>
      </c>
      <c r="F2">
        <f>E2*10000</f>
        <v>167300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-295.14000000001022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</row>
    <row r="7" spans="1:15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</row>
    <row r="8" spans="1:151">
      <c r="A8" s="8">
        <f>B8/F2</f>
        <v>-1.9287953588382844E-4</v>
      </c>
      <c r="B8" s="7">
        <f>SUM(D8:MI8)</f>
        <v>-32.268746353364499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</row>
    <row r="9" spans="1:15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</row>
    <row r="10" spans="1:151">
      <c r="B10" s="10">
        <f>B6/B8</f>
        <v>9.1463113183272906</v>
      </c>
    </row>
    <row r="12" spans="1:151">
      <c r="C12" s="17" t="s">
        <v>26</v>
      </c>
      <c r="D12" s="17" t="s">
        <v>27</v>
      </c>
    </row>
    <row r="13" spans="1:151">
      <c r="C13" s="10">
        <v>400</v>
      </c>
      <c r="D13" s="10">
        <v>8.4030000000000005</v>
      </c>
    </row>
    <row r="14" spans="1:151">
      <c r="A14" s="1" t="s">
        <v>29</v>
      </c>
      <c r="B14" s="23">
        <v>42991</v>
      </c>
      <c r="C14">
        <v>2000</v>
      </c>
      <c r="D14">
        <v>4.75</v>
      </c>
    </row>
    <row r="15" spans="1:151">
      <c r="A15" s="1" t="s">
        <v>29</v>
      </c>
      <c r="B15" s="11">
        <v>42993</v>
      </c>
      <c r="C15">
        <v>2000</v>
      </c>
      <c r="D15">
        <v>4.71</v>
      </c>
    </row>
    <row r="16" spans="1:15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20"/>
  <sheetViews>
    <sheetView topLeftCell="EJ1" workbookViewId="0">
      <selection activeCell="EU7" sqref="E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-1145.2999999999811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</row>
    <row r="7" spans="1:15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</row>
    <row r="8" spans="1:151">
      <c r="A8" s="8">
        <f>B8/F2</f>
        <v>4.1609227696023533E-3</v>
      </c>
      <c r="B8" s="7">
        <f>SUM(D8:MI8)</f>
        <v>394.03938628134284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</row>
    <row r="9" spans="1:15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</row>
    <row r="10" spans="1:151">
      <c r="B10">
        <f>B6/B8</f>
        <v>-2.9065622368578166</v>
      </c>
    </row>
    <row r="16" spans="1:15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4"/>
  <sheetViews>
    <sheetView topLeftCell="EH1" workbookViewId="0">
      <selection activeCell="EU7" sqref="E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1">
      <c r="C2" s="1" t="s">
        <v>11</v>
      </c>
      <c r="D2" s="1" t="s">
        <v>7</v>
      </c>
      <c r="E2">
        <v>4.05</v>
      </c>
      <c r="F2">
        <f>E2*10000</f>
        <v>40500</v>
      </c>
    </row>
    <row r="3" spans="1:151">
      <c r="C3" s="1" t="s">
        <v>1</v>
      </c>
    </row>
    <row r="4" spans="1:15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 s="27" customFormat="1">
      <c r="B6" s="28">
        <f>SUM(D6:MI6)</f>
        <v>-15629.439999999988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</row>
    <row r="7" spans="1:15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</row>
    <row r="8" spans="1:151">
      <c r="A8" s="8">
        <f>B8/F2</f>
        <v>-3.1343786733432702E-2</v>
      </c>
      <c r="B8" s="7">
        <f>SUM(D8:MI8)</f>
        <v>-1269.4233627040244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</row>
    <row r="9" spans="1:15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</row>
    <row r="10" spans="1:151">
      <c r="B10" s="10">
        <f>B6/B8</f>
        <v>12.312235979892005</v>
      </c>
    </row>
    <row r="12" spans="1:151">
      <c r="C12" s="17" t="s">
        <v>26</v>
      </c>
      <c r="D12" s="17" t="s">
        <v>27</v>
      </c>
    </row>
    <row r="13" spans="1:151">
      <c r="C13" s="10">
        <v>300</v>
      </c>
      <c r="D13" s="10">
        <v>27.286999999999999</v>
      </c>
    </row>
    <row r="14" spans="1:15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4"/>
  <sheetViews>
    <sheetView topLeftCell="EM1" workbookViewId="0">
      <selection activeCell="EU7" sqref="E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1">
      <c r="C2" s="1" t="s">
        <v>8</v>
      </c>
      <c r="D2" s="1" t="s">
        <v>7</v>
      </c>
      <c r="E2">
        <v>220.39</v>
      </c>
      <c r="F2">
        <f>E2*10000</f>
        <v>2203900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-125376.89999999991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</row>
    <row r="7" spans="1:15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</row>
    <row r="8" spans="1:151">
      <c r="A8" s="8">
        <f>B8/F2</f>
        <v>-2.2663906482082087E-2</v>
      </c>
      <c r="B8" s="7">
        <f>SUM(D8:MI8)</f>
        <v>-49948.98349586071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</row>
    <row r="9" spans="1:15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</row>
    <row r="10" spans="1:151">
      <c r="T10" s="22" t="s">
        <v>49</v>
      </c>
    </row>
    <row r="13" spans="1:151">
      <c r="C13" s="1" t="s">
        <v>26</v>
      </c>
      <c r="D13" s="1" t="s">
        <v>27</v>
      </c>
      <c r="E13" s="1" t="s">
        <v>47</v>
      </c>
    </row>
    <row r="14" spans="1:15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5"/>
  <sheetViews>
    <sheetView topLeftCell="EI1" workbookViewId="0">
      <selection activeCell="EU7" sqref="E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1">
      <c r="C2" s="1" t="s">
        <v>9</v>
      </c>
      <c r="D2" s="1" t="s">
        <v>7</v>
      </c>
      <c r="E2">
        <v>9.6</v>
      </c>
      <c r="F2">
        <f>E2*10000</f>
        <v>96000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-61200.609999999986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</row>
    <row r="7" spans="1:15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</row>
    <row r="8" spans="1:151">
      <c r="A8" s="8">
        <f>B8/F2</f>
        <v>-0.10324923272920071</v>
      </c>
      <c r="B8" s="7">
        <f>SUM(D8:MI8)</f>
        <v>-9911.9263420032676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" si="70">EU6/EU7</f>
        <v>-48.030456852791879</v>
      </c>
    </row>
    <row r="9" spans="1:15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</row>
    <row r="12" spans="1:151">
      <c r="C12" s="1" t="s">
        <v>26</v>
      </c>
      <c r="D12" s="1" t="s">
        <v>27</v>
      </c>
      <c r="E12" s="1" t="s">
        <v>30</v>
      </c>
    </row>
    <row r="13" spans="1:15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1">
      <c r="C14" s="12"/>
      <c r="D14" s="13"/>
      <c r="E14" s="13"/>
    </row>
    <row r="15" spans="1:15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5"/>
  <sheetViews>
    <sheetView topLeftCell="DS1" workbookViewId="0">
      <selection activeCell="EG7" sqref="E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7">
      <c r="C2" s="1" t="s">
        <v>15</v>
      </c>
      <c r="D2" s="1" t="s">
        <v>7</v>
      </c>
      <c r="E2">
        <v>3.89</v>
      </c>
      <c r="F2">
        <f>E2*10000</f>
        <v>38900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</row>
    <row r="6" spans="1:137">
      <c r="B6" s="15">
        <f>SUM(D6:MI6)</f>
        <v>-4275.1999999999989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</row>
    <row r="7" spans="1:13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</row>
    <row r="8" spans="1:137">
      <c r="A8" s="8">
        <f>B8/F2</f>
        <v>-1.3206599970279825E-2</v>
      </c>
      <c r="B8" s="7">
        <f>SUM(D8:MI8)</f>
        <v>-513.73673884388518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" si="64">EG6/EG7</f>
        <v>15.016574585635359</v>
      </c>
    </row>
    <row r="9" spans="1:13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</row>
    <row r="10" spans="1:137">
      <c r="CD10" s="1" t="s">
        <v>76</v>
      </c>
    </row>
    <row r="14" spans="1:137">
      <c r="C14" s="1" t="s">
        <v>26</v>
      </c>
      <c r="D14" s="17" t="s">
        <v>27</v>
      </c>
      <c r="E14" s="1" t="s">
        <v>30</v>
      </c>
    </row>
    <row r="15" spans="1:13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8"/>
  <sheetViews>
    <sheetView topLeftCell="EE1" workbookViewId="0">
      <selection activeCell="EU7" sqref="E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-62310.900000000038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</row>
    <row r="7" spans="1:15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</row>
    <row r="8" spans="1:151">
      <c r="A8" s="8">
        <f>B8/F2</f>
        <v>-2.1406041486534133E-2</v>
      </c>
      <c r="B8" s="7">
        <f>SUM(D8:MI8)</f>
        <v>-16979.272107118872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</row>
    <row r="9" spans="1:15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</row>
    <row r="14" spans="1:151">
      <c r="C14" s="1" t="s">
        <v>26</v>
      </c>
      <c r="D14" s="1" t="s">
        <v>27</v>
      </c>
      <c r="E14" s="1" t="s">
        <v>30</v>
      </c>
    </row>
    <row r="15" spans="1:15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5"/>
  <sheetViews>
    <sheetView topLeftCell="EF1" workbookViewId="0">
      <selection activeCell="EU7" sqref="E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1">
      <c r="C2" s="1" t="s">
        <v>14</v>
      </c>
      <c r="D2" s="1" t="s">
        <v>7</v>
      </c>
      <c r="E2">
        <v>19.88</v>
      </c>
      <c r="F2">
        <f>E2*10000</f>
        <v>198800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-23635.269999999993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</row>
    <row r="7" spans="1:15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</row>
    <row r="8" spans="1:151">
      <c r="A8" s="8">
        <f>B8/F2</f>
        <v>-2.671800311170313E-2</v>
      </c>
      <c r="B8" s="7">
        <f>SUM(D8:MI8)</f>
        <v>-5311.5390186065824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</row>
    <row r="9" spans="1:15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</row>
    <row r="10" spans="1:15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1">
      <c r="C13" s="17" t="s">
        <v>26</v>
      </c>
      <c r="D13" s="17" t="s">
        <v>27</v>
      </c>
      <c r="E13" s="1" t="s">
        <v>35</v>
      </c>
    </row>
    <row r="14" spans="1:15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4"/>
  <sheetViews>
    <sheetView topLeftCell="EF1" workbookViewId="0">
      <selection activeCell="EU7" sqref="E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-34172.489999999991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</row>
    <row r="7" spans="1:15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</row>
    <row r="8" spans="1:151">
      <c r="A8" s="8">
        <f>B8/F2</f>
        <v>-5.3667929739778207E-3</v>
      </c>
      <c r="B8" s="7">
        <f>SUM(D8:MI8)</f>
        <v>-9581.3354964426035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</row>
    <row r="9" spans="1:15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</row>
    <row r="10" spans="1:151">
      <c r="B10">
        <f>B6/B8</f>
        <v>3.566568565800424</v>
      </c>
      <c r="U10" s="1" t="s">
        <v>51</v>
      </c>
      <c r="V10" s="1" t="s">
        <v>41</v>
      </c>
    </row>
    <row r="12" spans="1:151">
      <c r="C12" s="1" t="s">
        <v>26</v>
      </c>
      <c r="D12" s="1" t="s">
        <v>27</v>
      </c>
    </row>
    <row r="13" spans="1:151">
      <c r="C13">
        <v>800</v>
      </c>
      <c r="D13">
        <v>9.1660000000000004</v>
      </c>
    </row>
    <row r="14" spans="1:15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3"/>
  <sheetViews>
    <sheetView topLeftCell="DU1" workbookViewId="0">
      <selection activeCell="EG7" sqref="E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7">
      <c r="C2" s="1" t="s">
        <v>53</v>
      </c>
      <c r="D2" s="1" t="s">
        <v>7</v>
      </c>
      <c r="E2">
        <v>12.56</v>
      </c>
      <c r="F2">
        <f>E2*10000</f>
        <v>125600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</row>
    <row r="6" spans="1:137">
      <c r="B6" s="15">
        <f>SUM(D6:MI6)</f>
        <v>479214.71000000031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</row>
    <row r="7" spans="1:13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</row>
    <row r="8" spans="1:137">
      <c r="A8" s="8">
        <f>B8/F2</f>
        <v>6.4611288162428875E-3</v>
      </c>
      <c r="B8" s="7">
        <f>SUM(D8:MI8)</f>
        <v>811.51777932010668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</row>
    <row r="9" spans="1:13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</row>
    <row r="10" spans="1:137">
      <c r="B10">
        <f>B6/B8</f>
        <v>590.51658782077277</v>
      </c>
    </row>
    <row r="12" spans="1:137">
      <c r="C12" s="17" t="s">
        <v>26</v>
      </c>
      <c r="D12" s="17" t="s">
        <v>27</v>
      </c>
    </row>
    <row r="13" spans="1:13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4"/>
  <sheetViews>
    <sheetView topLeftCell="ED1" workbookViewId="0">
      <selection activeCell="EU7" sqref="E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1">
      <c r="C2" s="1" t="s">
        <v>19</v>
      </c>
      <c r="D2" s="1" t="s">
        <v>7</v>
      </c>
      <c r="E2">
        <v>19.34</v>
      </c>
      <c r="F2">
        <f>E2*10000</f>
        <v>193400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-22671.509999999987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</row>
    <row r="7" spans="1:15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</row>
    <row r="8" spans="1:151">
      <c r="A8" s="8">
        <f>B8/F2</f>
        <v>-4.1997969333236032E-2</v>
      </c>
      <c r="B8" s="7">
        <f>SUM(D8:MI8)</f>
        <v>-8122.4072690478488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</row>
    <row r="9" spans="1:15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</row>
    <row r="10" spans="1:151">
      <c r="DY10" s="1" t="s">
        <v>41</v>
      </c>
    </row>
    <row r="12" spans="1:151">
      <c r="C12" s="17" t="s">
        <v>26</v>
      </c>
      <c r="D12" s="17" t="s">
        <v>27</v>
      </c>
    </row>
    <row r="13" spans="1:151">
      <c r="C13" s="10">
        <v>600</v>
      </c>
      <c r="D13" s="10">
        <v>7.2480000000000002</v>
      </c>
    </row>
    <row r="14" spans="1:15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4"/>
  <sheetViews>
    <sheetView topLeftCell="EG1" workbookViewId="0">
      <selection activeCell="EU7" sqref="E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1">
      <c r="C2" s="1" t="s">
        <v>21</v>
      </c>
      <c r="D2" s="1" t="s">
        <v>7</v>
      </c>
      <c r="E2">
        <v>5.4</v>
      </c>
      <c r="F2">
        <f>E2*10000</f>
        <v>54000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-5800.4300000000021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</row>
    <row r="7" spans="1:15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</row>
    <row r="8" spans="1:151">
      <c r="A8" s="8">
        <f>B8/F2</f>
        <v>-1.8890979963785283E-2</v>
      </c>
      <c r="B8" s="7">
        <f>SUM(D8:MI8)</f>
        <v>-1020.1129180444053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</row>
    <row r="9" spans="1:15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</row>
    <row r="12" spans="1:151">
      <c r="C12" s="17" t="s">
        <v>26</v>
      </c>
      <c r="D12" s="17" t="s">
        <v>27</v>
      </c>
    </row>
    <row r="13" spans="1:151">
      <c r="C13" s="10">
        <v>300</v>
      </c>
      <c r="D13" s="10">
        <v>8.4870000000000001</v>
      </c>
    </row>
    <row r="14" spans="1:15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3"/>
  <sheetViews>
    <sheetView tabSelected="1" topLeftCell="DM1" workbookViewId="0">
      <selection activeCell="EB7" sqref="E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2">
      <c r="C2" s="1" t="s">
        <v>58</v>
      </c>
      <c r="D2" s="1" t="s">
        <v>7</v>
      </c>
      <c r="E2">
        <v>7.83</v>
      </c>
      <c r="F2">
        <f>E2*10000</f>
        <v>78300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</row>
    <row r="6" spans="1:132">
      <c r="B6" s="15">
        <f>SUM(D6:MI6)</f>
        <v>3513.670000000001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</row>
    <row r="7" spans="1:13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</row>
    <row r="8" spans="1:132">
      <c r="A8" s="8">
        <f>B8/F2</f>
        <v>9.9418431465215368E-4</v>
      </c>
      <c r="B8" s="7">
        <f>SUM(D8:MI8)</f>
        <v>77.844631837263634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</row>
    <row r="9" spans="1:13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</row>
    <row r="12" spans="1:132">
      <c r="C12" s="17" t="s">
        <v>26</v>
      </c>
      <c r="D12" s="17" t="s">
        <v>27</v>
      </c>
    </row>
    <row r="13" spans="1:1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K7" sqref="A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-42876.39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-1.042340421189521E-2</v>
      </c>
      <c r="B8" s="7">
        <f>SUM(D8:MI8)</f>
        <v>-681.69063545794677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" si="15">AK6/AK7</f>
        <v>-83.919357429718872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K7" sqref="A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-9893.9700000000012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-1.0247708206634623E-3</v>
      </c>
      <c r="B8" s="7">
        <f>SUM(D8:MI8)</f>
        <v>-106.67864243106642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" si="15">AK6/AK7</f>
        <v>-35.039752650176681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7"/>
  <sheetViews>
    <sheetView topLeftCell="EK1" workbookViewId="0">
      <selection activeCell="EU7" sqref="E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92885.109999999986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</row>
    <row r="7" spans="1:15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</row>
    <row r="8" spans="1:151">
      <c r="A8" s="8">
        <f>B8/F2</f>
        <v>1.7451914668019349E-3</v>
      </c>
      <c r="B8" s="7">
        <f>SUM(D8:MI8)</f>
        <v>16676.700618465929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" si="71">EU6/EU7</f>
        <v>634.30948905109494</v>
      </c>
    </row>
    <row r="9" spans="1:15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</row>
    <row r="10" spans="1:151">
      <c r="B10" s="10">
        <f>B6/B8</f>
        <v>5.5697534017699706</v>
      </c>
    </row>
    <row r="12" spans="1:151">
      <c r="C12" s="17" t="s">
        <v>26</v>
      </c>
      <c r="D12" s="17" t="s">
        <v>27</v>
      </c>
    </row>
    <row r="13" spans="1:151">
      <c r="C13" s="10">
        <v>1000</v>
      </c>
      <c r="D13" s="10">
        <v>7.5910000000000002</v>
      </c>
    </row>
    <row r="14" spans="1:151">
      <c r="C14">
        <v>900</v>
      </c>
      <c r="D14">
        <v>5.9</v>
      </c>
    </row>
    <row r="15" spans="1:151">
      <c r="A15" s="1" t="s">
        <v>28</v>
      </c>
      <c r="B15" s="38">
        <v>11232</v>
      </c>
      <c r="C15">
        <v>1900</v>
      </c>
      <c r="D15">
        <v>6</v>
      </c>
    </row>
    <row r="16" spans="1:15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7"/>
  <sheetViews>
    <sheetView topLeftCell="EI1" workbookViewId="0">
      <selection activeCell="EU7" sqref="E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1">
      <c r="C2" s="1" t="s">
        <v>17</v>
      </c>
      <c r="D2" s="1" t="s">
        <v>7</v>
      </c>
      <c r="E2">
        <v>220.9</v>
      </c>
      <c r="F2">
        <f>E2*10000</f>
        <v>2209000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169522.03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</row>
    <row r="7" spans="1:15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</row>
    <row r="8" spans="1:151">
      <c r="A8" s="8">
        <f>B8/F2</f>
        <v>8.7225296572804346E-3</v>
      </c>
      <c r="B8" s="7">
        <f>SUM(D8:MI8)</f>
        <v>19268.068012932479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</row>
    <row r="9" spans="1:15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</row>
    <row r="10" spans="1:151">
      <c r="B10" s="10">
        <f>B6/B8</f>
        <v>8.7980813585575373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1">
      <c r="AB11" s="1" t="s">
        <v>61</v>
      </c>
    </row>
    <row r="13" spans="1:151">
      <c r="C13" s="17" t="s">
        <v>26</v>
      </c>
      <c r="D13" s="17" t="s">
        <v>27</v>
      </c>
      <c r="E13" s="1" t="s">
        <v>28</v>
      </c>
    </row>
    <row r="14" spans="1:15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5"/>
  <sheetViews>
    <sheetView topLeftCell="DM1" workbookViewId="0">
      <selection activeCell="DX7" sqref="D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8">
      <c r="C2" s="1" t="s">
        <v>33</v>
      </c>
      <c r="D2" s="1" t="s">
        <v>7</v>
      </c>
      <c r="E2">
        <v>11.94</v>
      </c>
      <c r="F2">
        <f>E2*10000</f>
        <v>119400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</row>
    <row r="6" spans="1:128">
      <c r="B6" s="15">
        <f>SUM(D6:MI6)</f>
        <v>-13518.950000000004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</row>
    <row r="7" spans="1:12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</row>
    <row r="8" spans="1:128">
      <c r="A8" s="8">
        <f>B8/F2</f>
        <v>-2.4254073844961511E-2</v>
      </c>
      <c r="B8" s="7">
        <f>SUM(D8:MI8)</f>
        <v>-2895.9364170884046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</row>
    <row r="9" spans="1:12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</row>
    <row r="10" spans="1:128">
      <c r="B10">
        <f>B6/B8</f>
        <v>4.6682482116068194</v>
      </c>
      <c r="DF10" t="s">
        <v>82</v>
      </c>
    </row>
    <row r="12" spans="1:128">
      <c r="C12" s="17" t="s">
        <v>26</v>
      </c>
      <c r="D12" s="17" t="s">
        <v>27</v>
      </c>
    </row>
    <row r="13" spans="1:128">
      <c r="C13" s="10">
        <v>800</v>
      </c>
      <c r="D13" s="10">
        <v>14.318</v>
      </c>
    </row>
    <row r="14" spans="1:12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7"/>
  <sheetViews>
    <sheetView topLeftCell="EJ1" workbookViewId="0">
      <selection activeCell="EU7" sqref="E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</row>
    <row r="6" spans="1:151">
      <c r="B6" s="15">
        <f>SUM(D6:MI6)</f>
        <v>167853.85999999993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</row>
    <row r="7" spans="1:15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</row>
    <row r="8" spans="1:151">
      <c r="A8" s="8">
        <f>B8/F2</f>
        <v>6.6483909589312058E-3</v>
      </c>
      <c r="B8" s="7">
        <f>SUM(D8:MI8)</f>
        <v>19647.324961833499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</row>
    <row r="9" spans="1:15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</row>
    <row r="10" spans="1:151">
      <c r="B10">
        <f>B6/B8</f>
        <v>8.5433442123072467</v>
      </c>
      <c r="AJ10" t="s">
        <v>65</v>
      </c>
    </row>
    <row r="12" spans="1:151">
      <c r="C12" s="17" t="s">
        <v>26</v>
      </c>
      <c r="D12" s="17" t="s">
        <v>27</v>
      </c>
      <c r="E12" s="1" t="s">
        <v>30</v>
      </c>
    </row>
    <row r="13" spans="1:15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1">
      <c r="A14" s="1" t="s">
        <v>29</v>
      </c>
      <c r="B14" s="16">
        <v>43040</v>
      </c>
      <c r="C14">
        <v>1700</v>
      </c>
      <c r="D14">
        <v>8.23</v>
      </c>
    </row>
    <row r="15" spans="1:151">
      <c r="A15" s="1" t="s">
        <v>29</v>
      </c>
      <c r="B15" s="16">
        <v>43054</v>
      </c>
      <c r="C15">
        <v>2400</v>
      </c>
      <c r="D15">
        <v>8.34</v>
      </c>
    </row>
    <row r="16" spans="1:15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O15"/>
  <sheetViews>
    <sheetView topLeftCell="CA1" workbookViewId="0">
      <selection activeCell="CO7" sqref="CO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</row>
    <row r="6" spans="1:93">
      <c r="B6" s="15">
        <f>SUM(D6:MI6)</f>
        <v>23295.06000000003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</row>
    <row r="7" spans="1:9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</row>
    <row r="8" spans="1:93">
      <c r="A8" s="8">
        <f>B8/F2</f>
        <v>-1.8571859512125383E-2</v>
      </c>
      <c r="B8" s="7">
        <f>SUM(D8:MI8)</f>
        <v>-1064.1675500447845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" si="42">CO6/CO7</f>
        <v>-347.47044129891759</v>
      </c>
    </row>
    <row r="9" spans="1:9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</row>
    <row r="10" spans="1:93">
      <c r="B10" s="10">
        <f>B6/B8</f>
        <v>-21.890406260761925</v>
      </c>
      <c r="CC10" s="1" t="s">
        <v>75</v>
      </c>
      <c r="CD10" s="1" t="s">
        <v>83</v>
      </c>
    </row>
    <row r="12" spans="1:93">
      <c r="C12" s="1" t="s">
        <v>26</v>
      </c>
      <c r="D12" s="1" t="s">
        <v>27</v>
      </c>
      <c r="E12" s="1" t="s">
        <v>28</v>
      </c>
    </row>
    <row r="13" spans="1:9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3">
      <c r="A14" s="1" t="s">
        <v>29</v>
      </c>
      <c r="B14" s="11">
        <v>42999</v>
      </c>
      <c r="C14">
        <v>1000</v>
      </c>
      <c r="D14">
        <v>18.510000000000002</v>
      </c>
    </row>
    <row r="15" spans="1:9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2018-03-21T15:10:03Z</dcterms:modified>
</cp:coreProperties>
</file>