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P8" i="20" l="1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<sst xmlns="http://schemas.openxmlformats.org/spreadsheetml/2006/main" count="327" uniqueCount="84">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</sst>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366952"/>
        <c:axId val="-1995356216"/>
      </c:lineChart>
      <c:catAx>
        <c:axId val="-199536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356216"/>
        <c:crosses val="autoZero"/>
        <c:auto val="1"/>
        <c:lblAlgn val="ctr"/>
        <c:lblOffset val="100"/>
        <c:tickLblSkip val="2"/>
        <c:noMultiLvlLbl val="0"/>
      </c:catAx>
      <c:valAx>
        <c:axId val="-199535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36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05320"/>
        <c:axId val="-1989506648"/>
      </c:lineChart>
      <c:catAx>
        <c:axId val="-198950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506648"/>
        <c:crosses val="autoZero"/>
        <c:auto val="1"/>
        <c:lblAlgn val="ctr"/>
        <c:lblOffset val="100"/>
        <c:noMultiLvlLbl val="0"/>
      </c:catAx>
      <c:valAx>
        <c:axId val="-19895066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50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4280"/>
        <c:axId val="-2074301272"/>
      </c:lineChart>
      <c:catAx>
        <c:axId val="-20743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01272"/>
        <c:crosses val="autoZero"/>
        <c:auto val="1"/>
        <c:lblAlgn val="ctr"/>
        <c:lblOffset val="100"/>
        <c:noMultiLvlLbl val="0"/>
      </c:catAx>
      <c:valAx>
        <c:axId val="-207430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48488"/>
        <c:axId val="-2074245480"/>
      </c:lineChart>
      <c:catAx>
        <c:axId val="-20742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45480"/>
        <c:crosses val="autoZero"/>
        <c:auto val="1"/>
        <c:lblAlgn val="ctr"/>
        <c:lblOffset val="100"/>
        <c:noMultiLvlLbl val="0"/>
      </c:catAx>
      <c:valAx>
        <c:axId val="-20742454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94472"/>
        <c:axId val="-2074191464"/>
      </c:lineChart>
      <c:catAx>
        <c:axId val="-207419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91464"/>
        <c:crosses val="autoZero"/>
        <c:auto val="1"/>
        <c:lblAlgn val="ctr"/>
        <c:lblOffset val="100"/>
        <c:noMultiLvlLbl val="0"/>
      </c:catAx>
      <c:valAx>
        <c:axId val="-207419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9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37784"/>
        <c:axId val="-2074134776"/>
      </c:lineChart>
      <c:catAx>
        <c:axId val="-207413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34776"/>
        <c:crosses val="autoZero"/>
        <c:auto val="1"/>
        <c:lblAlgn val="ctr"/>
        <c:lblOffset val="100"/>
        <c:noMultiLvlLbl val="0"/>
      </c:catAx>
      <c:valAx>
        <c:axId val="-207413477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3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31080"/>
        <c:axId val="-2074128056"/>
      </c:lineChart>
      <c:catAx>
        <c:axId val="-20741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28056"/>
        <c:crosses val="autoZero"/>
        <c:auto val="1"/>
        <c:lblAlgn val="ctr"/>
        <c:lblOffset val="100"/>
        <c:noMultiLvlLbl val="0"/>
      </c:catAx>
      <c:valAx>
        <c:axId val="-207412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301400"/>
        <c:axId val="-1979298392"/>
      </c:lineChart>
      <c:catAx>
        <c:axId val="-19793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298392"/>
        <c:crosses val="autoZero"/>
        <c:auto val="1"/>
        <c:lblAlgn val="ctr"/>
        <c:lblOffset val="100"/>
        <c:noMultiLvlLbl val="0"/>
      </c:catAx>
      <c:valAx>
        <c:axId val="-197929839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30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243864"/>
        <c:axId val="-1979240856"/>
      </c:lineChart>
      <c:catAx>
        <c:axId val="-197924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240856"/>
        <c:crosses val="autoZero"/>
        <c:auto val="1"/>
        <c:lblAlgn val="ctr"/>
        <c:lblOffset val="100"/>
        <c:noMultiLvlLbl val="0"/>
      </c:catAx>
      <c:valAx>
        <c:axId val="-197924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24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195832"/>
        <c:axId val="-1979192808"/>
      </c:lineChart>
      <c:catAx>
        <c:axId val="-197919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192808"/>
        <c:crosses val="autoZero"/>
        <c:auto val="1"/>
        <c:lblAlgn val="ctr"/>
        <c:lblOffset val="100"/>
        <c:noMultiLvlLbl val="0"/>
      </c:catAx>
      <c:valAx>
        <c:axId val="-19791928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919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80504"/>
        <c:axId val="-1991277480"/>
      </c:lineChart>
      <c:catAx>
        <c:axId val="-199128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277480"/>
        <c:crosses val="autoZero"/>
        <c:auto val="1"/>
        <c:lblAlgn val="ctr"/>
        <c:lblOffset val="100"/>
        <c:noMultiLvlLbl val="0"/>
      </c:catAx>
      <c:valAx>
        <c:axId val="-199127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2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52120"/>
        <c:axId val="-2074415912"/>
      </c:lineChart>
      <c:catAx>
        <c:axId val="-207445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5912"/>
        <c:crosses val="autoZero"/>
        <c:auto val="1"/>
        <c:lblAlgn val="ctr"/>
        <c:lblOffset val="100"/>
        <c:tickLblSkip val="2"/>
        <c:noMultiLvlLbl val="0"/>
      </c:catAx>
      <c:valAx>
        <c:axId val="-2074415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5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47448"/>
        <c:axId val="-1991956088"/>
      </c:lineChart>
      <c:catAx>
        <c:axId val="-199194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956088"/>
        <c:crosses val="autoZero"/>
        <c:auto val="1"/>
        <c:lblAlgn val="ctr"/>
        <c:lblOffset val="100"/>
        <c:noMultiLvlLbl val="0"/>
      </c:catAx>
      <c:valAx>
        <c:axId val="-1991956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94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138744"/>
        <c:axId val="-1979135720"/>
      </c:lineChart>
      <c:catAx>
        <c:axId val="-197913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135720"/>
        <c:crosses val="autoZero"/>
        <c:auto val="1"/>
        <c:lblAlgn val="ctr"/>
        <c:lblOffset val="100"/>
        <c:noMultiLvlLbl val="0"/>
      </c:catAx>
      <c:valAx>
        <c:axId val="-197913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13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082856"/>
        <c:axId val="-1979079832"/>
      </c:lineChart>
      <c:catAx>
        <c:axId val="-19790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079832"/>
        <c:crosses val="autoZero"/>
        <c:auto val="1"/>
        <c:lblAlgn val="ctr"/>
        <c:lblOffset val="100"/>
        <c:noMultiLvlLbl val="0"/>
      </c:catAx>
      <c:valAx>
        <c:axId val="-19790798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0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025944"/>
        <c:axId val="-1979022920"/>
      </c:lineChart>
      <c:catAx>
        <c:axId val="-197902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022920"/>
        <c:crosses val="autoZero"/>
        <c:auto val="1"/>
        <c:lblAlgn val="ctr"/>
        <c:lblOffset val="100"/>
        <c:noMultiLvlLbl val="0"/>
      </c:catAx>
      <c:valAx>
        <c:axId val="-197902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02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971688"/>
        <c:axId val="-1978968664"/>
      </c:lineChart>
      <c:catAx>
        <c:axId val="-197897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968664"/>
        <c:crosses val="autoZero"/>
        <c:auto val="1"/>
        <c:lblAlgn val="ctr"/>
        <c:lblOffset val="100"/>
        <c:noMultiLvlLbl val="0"/>
      </c:catAx>
      <c:valAx>
        <c:axId val="-19789686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897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917224"/>
        <c:axId val="-1978914200"/>
      </c:lineChart>
      <c:catAx>
        <c:axId val="-197891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914200"/>
        <c:crosses val="autoZero"/>
        <c:auto val="1"/>
        <c:lblAlgn val="ctr"/>
        <c:lblOffset val="100"/>
        <c:noMultiLvlLbl val="0"/>
      </c:catAx>
      <c:valAx>
        <c:axId val="-197891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89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61976"/>
        <c:axId val="-1978858952"/>
      </c:lineChart>
      <c:catAx>
        <c:axId val="-197886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858952"/>
        <c:crosses val="autoZero"/>
        <c:auto val="1"/>
        <c:lblAlgn val="ctr"/>
        <c:lblOffset val="100"/>
        <c:noMultiLvlLbl val="0"/>
      </c:catAx>
      <c:valAx>
        <c:axId val="-1978858952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886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04984"/>
        <c:axId val="-1978801960"/>
      </c:lineChart>
      <c:catAx>
        <c:axId val="-197880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801960"/>
        <c:crosses val="autoZero"/>
        <c:auto val="1"/>
        <c:lblAlgn val="ctr"/>
        <c:lblOffset val="100"/>
        <c:noMultiLvlLbl val="0"/>
      </c:catAx>
      <c:valAx>
        <c:axId val="-197880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880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749736"/>
        <c:axId val="-1978746712"/>
      </c:lineChart>
      <c:catAx>
        <c:axId val="-197874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746712"/>
        <c:crosses val="autoZero"/>
        <c:auto val="1"/>
        <c:lblAlgn val="ctr"/>
        <c:lblOffset val="100"/>
        <c:noMultiLvlLbl val="0"/>
      </c:catAx>
      <c:valAx>
        <c:axId val="-197874671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874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695720"/>
        <c:axId val="-1978692696"/>
      </c:lineChart>
      <c:catAx>
        <c:axId val="-197869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692696"/>
        <c:crosses val="autoZero"/>
        <c:auto val="1"/>
        <c:lblAlgn val="ctr"/>
        <c:lblOffset val="100"/>
        <c:noMultiLvlLbl val="0"/>
      </c:catAx>
      <c:valAx>
        <c:axId val="-197869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869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94648"/>
        <c:axId val="-1991391688"/>
      </c:lineChart>
      <c:catAx>
        <c:axId val="-19913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91688"/>
        <c:crosses val="autoZero"/>
        <c:auto val="1"/>
        <c:lblAlgn val="ctr"/>
        <c:lblOffset val="100"/>
        <c:noMultiLvlLbl val="0"/>
      </c:catAx>
      <c:valAx>
        <c:axId val="-19913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9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366408"/>
        <c:axId val="-1979375048"/>
      </c:lineChart>
      <c:catAx>
        <c:axId val="-19793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375048"/>
        <c:crosses val="autoZero"/>
        <c:auto val="1"/>
        <c:lblAlgn val="ctr"/>
        <c:lblOffset val="100"/>
        <c:noMultiLvlLbl val="0"/>
      </c:catAx>
      <c:valAx>
        <c:axId val="-19793750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3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423224"/>
        <c:axId val="-1979431816"/>
      </c:lineChart>
      <c:catAx>
        <c:axId val="-19794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431816"/>
        <c:crosses val="autoZero"/>
        <c:auto val="1"/>
        <c:lblAlgn val="ctr"/>
        <c:lblOffset val="100"/>
        <c:noMultiLvlLbl val="0"/>
      </c:catAx>
      <c:valAx>
        <c:axId val="-197943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42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479080"/>
        <c:axId val="-1979487656"/>
      </c:lineChart>
      <c:catAx>
        <c:axId val="-197947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487656"/>
        <c:crosses val="autoZero"/>
        <c:auto val="1"/>
        <c:lblAlgn val="ctr"/>
        <c:lblOffset val="100"/>
        <c:noMultiLvlLbl val="0"/>
      </c:catAx>
      <c:valAx>
        <c:axId val="-19794876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947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535816"/>
        <c:axId val="-1979544408"/>
      </c:lineChart>
      <c:catAx>
        <c:axId val="-19795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544408"/>
        <c:crosses val="autoZero"/>
        <c:auto val="1"/>
        <c:lblAlgn val="ctr"/>
        <c:lblOffset val="100"/>
        <c:noMultiLvlLbl val="0"/>
      </c:catAx>
      <c:valAx>
        <c:axId val="-197954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5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591224"/>
        <c:axId val="-1979599864"/>
      </c:lineChart>
      <c:catAx>
        <c:axId val="-19795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599864"/>
        <c:crosses val="autoZero"/>
        <c:auto val="1"/>
        <c:lblAlgn val="ctr"/>
        <c:lblOffset val="100"/>
        <c:noMultiLvlLbl val="0"/>
      </c:catAx>
      <c:valAx>
        <c:axId val="-1979599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5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648200"/>
        <c:axId val="-1979656792"/>
      </c:lineChart>
      <c:catAx>
        <c:axId val="-19796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656792"/>
        <c:crosses val="autoZero"/>
        <c:auto val="1"/>
        <c:lblAlgn val="ctr"/>
        <c:lblOffset val="100"/>
        <c:noMultiLvlLbl val="0"/>
      </c:catAx>
      <c:valAx>
        <c:axId val="-197965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6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703496"/>
        <c:axId val="-1978284088"/>
      </c:lineChart>
      <c:catAx>
        <c:axId val="-197970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284088"/>
        <c:crosses val="autoZero"/>
        <c:auto val="1"/>
        <c:lblAlgn val="ctr"/>
        <c:lblOffset val="100"/>
        <c:noMultiLvlLbl val="0"/>
      </c:catAx>
      <c:valAx>
        <c:axId val="-1978284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70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281848"/>
        <c:axId val="-1989293240"/>
      </c:lineChart>
      <c:catAx>
        <c:axId val="-198928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293240"/>
        <c:crosses val="autoZero"/>
        <c:auto val="1"/>
        <c:lblAlgn val="ctr"/>
        <c:lblOffset val="100"/>
        <c:noMultiLvlLbl val="0"/>
      </c:catAx>
      <c:valAx>
        <c:axId val="-198929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28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66920"/>
        <c:axId val="-1989875560"/>
      </c:lineChart>
      <c:catAx>
        <c:axId val="-198986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875560"/>
        <c:crosses val="autoZero"/>
        <c:auto val="1"/>
        <c:lblAlgn val="ctr"/>
        <c:lblOffset val="100"/>
        <c:noMultiLvlLbl val="0"/>
      </c:catAx>
      <c:valAx>
        <c:axId val="-19898755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86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891512"/>
        <c:axId val="-1989900008"/>
      </c:barChart>
      <c:catAx>
        <c:axId val="-19898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900008"/>
        <c:crosses val="autoZero"/>
        <c:auto val="1"/>
        <c:lblAlgn val="ctr"/>
        <c:lblOffset val="100"/>
        <c:noMultiLvlLbl val="0"/>
      </c:catAx>
      <c:valAx>
        <c:axId val="-198990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8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38792"/>
        <c:axId val="-1991335768"/>
      </c:lineChart>
      <c:catAx>
        <c:axId val="-199133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35768"/>
        <c:crosses val="autoZero"/>
        <c:auto val="1"/>
        <c:lblAlgn val="ctr"/>
        <c:lblOffset val="100"/>
        <c:noMultiLvlLbl val="0"/>
      </c:catAx>
      <c:valAx>
        <c:axId val="-19913357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33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282856"/>
        <c:axId val="-1993291448"/>
      </c:lineChart>
      <c:catAx>
        <c:axId val="-19932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91448"/>
        <c:crosses val="autoZero"/>
        <c:auto val="1"/>
        <c:lblAlgn val="ctr"/>
        <c:lblOffset val="100"/>
        <c:noMultiLvlLbl val="0"/>
      </c:catAx>
      <c:valAx>
        <c:axId val="-199329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2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235208"/>
        <c:axId val="-1977232232"/>
      </c:lineChart>
      <c:catAx>
        <c:axId val="-19772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232232"/>
        <c:crosses val="autoZero"/>
        <c:auto val="1"/>
        <c:lblAlgn val="ctr"/>
        <c:lblOffset val="100"/>
        <c:noMultiLvlLbl val="0"/>
      </c:catAx>
      <c:valAx>
        <c:axId val="-19772322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72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7210280"/>
        <c:axId val="-1977207272"/>
      </c:barChart>
      <c:catAx>
        <c:axId val="-19772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207272"/>
        <c:crosses val="autoZero"/>
        <c:auto val="1"/>
        <c:lblAlgn val="ctr"/>
        <c:lblOffset val="100"/>
        <c:noMultiLvlLbl val="0"/>
      </c:catAx>
      <c:valAx>
        <c:axId val="-197720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2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230280"/>
        <c:axId val="-1978227256"/>
      </c:lineChart>
      <c:catAx>
        <c:axId val="-19782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227256"/>
        <c:crosses val="autoZero"/>
        <c:auto val="1"/>
        <c:lblAlgn val="ctr"/>
        <c:lblOffset val="100"/>
        <c:noMultiLvlLbl val="0"/>
      </c:catAx>
      <c:valAx>
        <c:axId val="-197822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82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174728"/>
        <c:axId val="-1978171704"/>
      </c:lineChart>
      <c:catAx>
        <c:axId val="-197817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171704"/>
        <c:crosses val="autoZero"/>
        <c:auto val="1"/>
        <c:lblAlgn val="ctr"/>
        <c:lblOffset val="100"/>
        <c:noMultiLvlLbl val="0"/>
      </c:catAx>
      <c:valAx>
        <c:axId val="-19781717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817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120232"/>
        <c:axId val="-1978117272"/>
      </c:lineChart>
      <c:catAx>
        <c:axId val="-197812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117272"/>
        <c:crosses val="autoZero"/>
        <c:auto val="1"/>
        <c:lblAlgn val="ctr"/>
        <c:lblOffset val="100"/>
        <c:noMultiLvlLbl val="0"/>
      </c:catAx>
      <c:valAx>
        <c:axId val="-197811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812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064936"/>
        <c:axId val="-1978061912"/>
      </c:lineChart>
      <c:catAx>
        <c:axId val="-19780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061912"/>
        <c:crosses val="autoZero"/>
        <c:auto val="1"/>
        <c:lblAlgn val="ctr"/>
        <c:lblOffset val="100"/>
        <c:noMultiLvlLbl val="0"/>
      </c:catAx>
      <c:valAx>
        <c:axId val="-19780619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806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012456"/>
        <c:axId val="-1992991816"/>
      </c:lineChart>
      <c:catAx>
        <c:axId val="-199301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991816"/>
        <c:crosses val="autoZero"/>
        <c:auto val="1"/>
        <c:lblAlgn val="ctr"/>
        <c:lblOffset val="100"/>
        <c:noMultiLvlLbl val="0"/>
      </c:catAx>
      <c:valAx>
        <c:axId val="-199299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01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225240"/>
        <c:axId val="-1993233880"/>
      </c:lineChart>
      <c:catAx>
        <c:axId val="-199322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33880"/>
        <c:crosses val="autoZero"/>
        <c:auto val="1"/>
        <c:lblAlgn val="ctr"/>
        <c:lblOffset val="100"/>
        <c:noMultiLvlLbl val="0"/>
      </c:catAx>
      <c:valAx>
        <c:axId val="-199323388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322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38264"/>
        <c:axId val="-1989435256"/>
      </c:lineChart>
      <c:catAx>
        <c:axId val="-198943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435256"/>
        <c:crosses val="autoZero"/>
        <c:auto val="1"/>
        <c:lblAlgn val="ctr"/>
        <c:lblOffset val="100"/>
        <c:noMultiLvlLbl val="0"/>
      </c:catAx>
      <c:valAx>
        <c:axId val="-198943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43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87000"/>
        <c:axId val="-1989495384"/>
      </c:lineChart>
      <c:catAx>
        <c:axId val="-19894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495384"/>
        <c:crosses val="autoZero"/>
        <c:auto val="1"/>
        <c:lblAlgn val="ctr"/>
        <c:lblOffset val="100"/>
        <c:noMultiLvlLbl val="0"/>
      </c:catAx>
      <c:valAx>
        <c:axId val="-19894953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48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647224"/>
        <c:axId val="-1994651144"/>
      </c:lineChart>
      <c:catAx>
        <c:axId val="-19946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651144"/>
        <c:crosses val="autoZero"/>
        <c:auto val="1"/>
        <c:lblAlgn val="ctr"/>
        <c:lblOffset val="100"/>
        <c:noMultiLvlLbl val="0"/>
      </c:catAx>
      <c:valAx>
        <c:axId val="-199465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64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5"/>
  <sheetViews>
    <sheetView topLeftCell="EO2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</row>
    <row r="5" spans="1:15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</row>
    <row r="6" spans="1:155">
      <c r="A6" s="10"/>
      <c r="B6" s="34">
        <f>SUM(D6:MI6)</f>
        <v>-166141.26999999996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</row>
    <row r="7" spans="1:15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</row>
    <row r="8" spans="1:155">
      <c r="A8" s="8">
        <f>B8/F2</f>
        <v>-4.9948884961929898E-3</v>
      </c>
      <c r="B8" s="7">
        <f>SUM(D8:MI8)</f>
        <v>-3150.7756633985382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</row>
    <row r="9" spans="1:15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</row>
    <row r="10" spans="1:155">
      <c r="A10" s="10"/>
      <c r="B10" s="10">
        <f>B6/B8</f>
        <v>52.730275890475205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9"/>
  <sheetViews>
    <sheetView topLeftCell="FV1" workbookViewId="0">
      <selection activeCell="GF37" sqref="GF3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1">
      <c r="C2" s="1" t="s">
        <v>20</v>
      </c>
      <c r="D2" s="1" t="s">
        <v>7</v>
      </c>
      <c r="E2">
        <v>16.73</v>
      </c>
      <c r="F2">
        <f>E2*10000</f>
        <v>167300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-8987.6100000000079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</row>
    <row r="7" spans="1:19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</row>
    <row r="8" spans="1:191">
      <c r="A8" s="8">
        <f>B8/F2</f>
        <v>-1.2860189852318259E-2</v>
      </c>
      <c r="B8" s="7">
        <f>SUM(D8:MI8)</f>
        <v>-2151.5097622928447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</row>
    <row r="9" spans="1:19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</row>
    <row r="10" spans="1:191">
      <c r="B10" s="10">
        <f>B6/B8</f>
        <v>4.1773503227900726</v>
      </c>
    </row>
    <row r="12" spans="1:191">
      <c r="C12" s="17" t="s">
        <v>26</v>
      </c>
      <c r="D12" s="17" t="s">
        <v>27</v>
      </c>
    </row>
    <row r="13" spans="1:191">
      <c r="C13" s="10">
        <v>400</v>
      </c>
      <c r="D13" s="10">
        <v>8.4030000000000005</v>
      </c>
    </row>
    <row r="14" spans="1:191">
      <c r="A14" s="1" t="s">
        <v>29</v>
      </c>
      <c r="B14" s="23">
        <v>42991</v>
      </c>
      <c r="C14">
        <v>2000</v>
      </c>
      <c r="D14">
        <v>4.75</v>
      </c>
    </row>
    <row r="15" spans="1:191">
      <c r="A15" s="1" t="s">
        <v>29</v>
      </c>
      <c r="B15" s="11">
        <v>42993</v>
      </c>
      <c r="C15">
        <v>2000</v>
      </c>
      <c r="D15">
        <v>4.71</v>
      </c>
    </row>
    <row r="16" spans="1:19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20"/>
  <sheetViews>
    <sheetView topLeftCell="FV1" workbookViewId="0">
      <selection activeCell="GI7" sqref="G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-73750.77999999997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</row>
    <row r="7" spans="1:19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</row>
    <row r="8" spans="1:191">
      <c r="A8" s="8">
        <f>B8/F2</f>
        <v>-4.6477305542321781E-2</v>
      </c>
      <c r="B8" s="7">
        <f>SUM(D8:MI8)</f>
        <v>-4401.4008348578727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</row>
    <row r="9" spans="1:19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</row>
    <row r="10" spans="1:191">
      <c r="B10">
        <f>B6/B8</f>
        <v>16.756206209603604</v>
      </c>
    </row>
    <row r="16" spans="1:19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X1" workbookViewId="0">
      <selection activeCell="GI7" sqref="G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1">
      <c r="C2" s="1" t="s">
        <v>11</v>
      </c>
      <c r="D2" s="1" t="s">
        <v>7</v>
      </c>
      <c r="E2">
        <v>4.05</v>
      </c>
      <c r="F2">
        <f>E2*10000</f>
        <v>40500</v>
      </c>
    </row>
    <row r="3" spans="1:191">
      <c r="C3" s="1" t="s">
        <v>1</v>
      </c>
    </row>
    <row r="4" spans="1:19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 s="27" customFormat="1">
      <c r="B6" s="28">
        <f>SUM(D6:MI6)</f>
        <v>-26282.039999999983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</row>
    <row r="7" spans="1:19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</row>
    <row r="8" spans="1:191">
      <c r="A8" s="8">
        <f>B8/F2</f>
        <v>-5.6731447027873409E-2</v>
      </c>
      <c r="B8" s="7">
        <f>SUM(D8:MI8)</f>
        <v>-2297.6236046288732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</row>
    <row r="9" spans="1:19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</row>
    <row r="10" spans="1:191">
      <c r="B10" s="10">
        <f>B6/B8</f>
        <v>11.4387926495233</v>
      </c>
    </row>
    <row r="12" spans="1:191">
      <c r="C12" s="17" t="s">
        <v>26</v>
      </c>
      <c r="D12" s="17" t="s">
        <v>27</v>
      </c>
    </row>
    <row r="13" spans="1:191">
      <c r="C13" s="10">
        <v>300</v>
      </c>
      <c r="D13" s="10">
        <v>27.286999999999999</v>
      </c>
    </row>
    <row r="14" spans="1:19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M1" workbookViewId="0">
      <selection activeCell="FZ7" sqref="F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2">
      <c r="C2" s="1" t="s">
        <v>8</v>
      </c>
      <c r="D2" s="1" t="s">
        <v>7</v>
      </c>
      <c r="E2">
        <v>220.39</v>
      </c>
      <c r="F2">
        <f>E2*10000</f>
        <v>2203900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</row>
    <row r="6" spans="1:182">
      <c r="B6" s="15">
        <f>SUM(D6:MI6)</f>
        <v>-152891.7399999999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</row>
    <row r="7" spans="1:18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</row>
    <row r="8" spans="1:182">
      <c r="A8" s="8">
        <f>B8/F2</f>
        <v>-2.8639881291857551E-2</v>
      </c>
      <c r="B8" s="7">
        <f>SUM(D8:MI8)</f>
        <v>-63119.434379124854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" si="85">FZ6/FZ7</f>
        <v>135.93689320388347</v>
      </c>
    </row>
    <row r="9" spans="1:18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</row>
    <row r="10" spans="1:182">
      <c r="T10" s="22" t="s">
        <v>49</v>
      </c>
      <c r="FE10" t="s">
        <v>82</v>
      </c>
    </row>
    <row r="13" spans="1:182">
      <c r="C13" s="1" t="s">
        <v>26</v>
      </c>
      <c r="D13" s="1" t="s">
        <v>27</v>
      </c>
      <c r="E13" s="1" t="s">
        <v>47</v>
      </c>
    </row>
    <row r="14" spans="1:18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5"/>
  <sheetViews>
    <sheetView topLeftCell="FW1" workbookViewId="0">
      <selection activeCell="GI7" sqref="G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1">
      <c r="C2" s="1" t="s">
        <v>9</v>
      </c>
      <c r="D2" s="1" t="s">
        <v>7</v>
      </c>
      <c r="E2">
        <v>9.6</v>
      </c>
      <c r="F2">
        <f>E2*10000</f>
        <v>96000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-82868.19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</row>
    <row r="7" spans="1:19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</row>
    <row r="8" spans="1:191">
      <c r="A8" s="8">
        <f>B8/F2</f>
        <v>-0.1471070808205239</v>
      </c>
      <c r="B8" s="7">
        <f>SUM(D8:MI8)</f>
        <v>-14122.279758770295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" si="90">GI6/GI7</f>
        <v>-7.8302277432712213</v>
      </c>
    </row>
    <row r="9" spans="1:19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</row>
    <row r="12" spans="1:191">
      <c r="C12" s="1" t="s">
        <v>26</v>
      </c>
      <c r="D12" s="1" t="s">
        <v>27</v>
      </c>
      <c r="E12" s="1" t="s">
        <v>30</v>
      </c>
    </row>
    <row r="13" spans="1:19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1">
      <c r="C14" s="12"/>
      <c r="D14" s="13"/>
      <c r="E14" s="13"/>
    </row>
    <row r="15" spans="1:19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5"/>
  <sheetViews>
    <sheetView topLeftCell="FB1" workbookViewId="0">
      <selection activeCell="FK7" sqref="F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7">
      <c r="C2" s="1" t="s">
        <v>15</v>
      </c>
      <c r="D2" s="1" t="s">
        <v>7</v>
      </c>
      <c r="E2">
        <v>3.89</v>
      </c>
      <c r="F2">
        <f>E2*10000</f>
        <v>38900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</row>
    <row r="6" spans="1:167">
      <c r="B6" s="15">
        <f>SUM(D6:MI6)</f>
        <v>-3503.2699999999995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</row>
    <row r="7" spans="1:16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</row>
    <row r="8" spans="1:167">
      <c r="A8" s="8">
        <f>B8/F2</f>
        <v>-1.1007032607472794E-2</v>
      </c>
      <c r="B8" s="7">
        <f>SUM(D8:MI8)</f>
        <v>-428.17356843069172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" si="79">FK6/FK7</f>
        <v>173.0440097799511</v>
      </c>
    </row>
    <row r="9" spans="1:16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</row>
    <row r="10" spans="1:167">
      <c r="CD10" s="1" t="s">
        <v>76</v>
      </c>
      <c r="FB10" t="s">
        <v>82</v>
      </c>
    </row>
    <row r="14" spans="1:167">
      <c r="C14" s="1" t="s">
        <v>26</v>
      </c>
      <c r="D14" s="17" t="s">
        <v>27</v>
      </c>
      <c r="E14" s="1" t="s">
        <v>30</v>
      </c>
    </row>
    <row r="15" spans="1:16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8"/>
  <sheetViews>
    <sheetView topLeftCell="FX1" workbookViewId="0">
      <selection activeCell="GI7" sqref="G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-68588.520000000077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</row>
    <row r="7" spans="1:19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</row>
    <row r="8" spans="1:191">
      <c r="A8" s="8">
        <f>B8/F2</f>
        <v>-2.4082089028858156E-2</v>
      </c>
      <c r="B8" s="7">
        <f>SUM(D8:MI8)</f>
        <v>-19101.913017690287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</row>
    <row r="9" spans="1:19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</row>
    <row r="14" spans="1:191">
      <c r="C14" s="1" t="s">
        <v>26</v>
      </c>
      <c r="D14" s="1" t="s">
        <v>27</v>
      </c>
      <c r="E14" s="1" t="s">
        <v>30</v>
      </c>
    </row>
    <row r="15" spans="1:19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5"/>
  <sheetViews>
    <sheetView topLeftCell="FS1" workbookViewId="0">
      <selection activeCell="GH7" sqref="G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0">
      <c r="C2" s="1" t="s">
        <v>14</v>
      </c>
      <c r="D2" s="1" t="s">
        <v>7</v>
      </c>
      <c r="E2">
        <v>19.88</v>
      </c>
      <c r="F2">
        <f>E2*10000</f>
        <v>198800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</row>
    <row r="6" spans="1:190">
      <c r="B6" s="15">
        <f>SUM(D6:MI6)</f>
        <v>-35286.080000000009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</row>
    <row r="7" spans="1:19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</row>
    <row r="8" spans="1:190">
      <c r="A8" s="8">
        <f>B8/F2</f>
        <v>-3.8771008754616691E-2</v>
      </c>
      <c r="B8" s="7">
        <f>SUM(D8:MI8)</f>
        <v>-7707.6765404177977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" si="89">GH6/GH7</f>
        <v>-188.26739130434783</v>
      </c>
    </row>
    <row r="9" spans="1:19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</row>
    <row r="10" spans="1:19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0">
      <c r="C13" s="17" t="s">
        <v>26</v>
      </c>
      <c r="D13" s="17" t="s">
        <v>27</v>
      </c>
      <c r="E13" s="1" t="s">
        <v>35</v>
      </c>
    </row>
    <row r="14" spans="1:19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V1" workbookViewId="0">
      <selection activeCell="GI7" sqref="G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-62696.270000000004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</row>
    <row r="7" spans="1:19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</row>
    <row r="8" spans="1:191">
      <c r="A8" s="8">
        <f>B8/F2</f>
        <v>-9.6751230641828126E-3</v>
      </c>
      <c r="B8" s="7">
        <f>SUM(D8:MI8)</f>
        <v>-17272.997206485576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</row>
    <row r="9" spans="1:19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</row>
    <row r="10" spans="1:191">
      <c r="B10">
        <f>B6/B8</f>
        <v>3.6297273281824611</v>
      </c>
      <c r="U10" s="1" t="s">
        <v>51</v>
      </c>
      <c r="V10" s="1" t="s">
        <v>41</v>
      </c>
    </row>
    <row r="12" spans="1:191">
      <c r="C12" s="1" t="s">
        <v>26</v>
      </c>
      <c r="D12" s="1" t="s">
        <v>27</v>
      </c>
    </row>
    <row r="13" spans="1:191">
      <c r="C13">
        <v>800</v>
      </c>
      <c r="D13">
        <v>9.1660000000000004</v>
      </c>
    </row>
    <row r="14" spans="1:19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3"/>
  <sheetViews>
    <sheetView topLeftCell="FE1" workbookViewId="0">
      <selection activeCell="FU7" sqref="F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7">
      <c r="C2" s="1" t="s">
        <v>53</v>
      </c>
      <c r="D2" s="1" t="s">
        <v>7</v>
      </c>
      <c r="E2">
        <v>12.56</v>
      </c>
      <c r="F2">
        <f>E2*10000</f>
        <v>125600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</row>
    <row r="6" spans="1:177">
      <c r="B6" s="15">
        <f>SUM(D6:MI6)</f>
        <v>486589.92000000022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</row>
    <row r="7" spans="1:17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</row>
    <row r="8" spans="1:177">
      <c r="A8" s="8">
        <f>B8/F2</f>
        <v>6.5473420949086923E-3</v>
      </c>
      <c r="B8" s="7">
        <f>SUM(D8:MI8)</f>
        <v>822.34616712053173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</row>
    <row r="9" spans="1:17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</row>
    <row r="10" spans="1:177">
      <c r="B10">
        <f>B6/B8</f>
        <v>591.70935483752362</v>
      </c>
    </row>
    <row r="12" spans="1:177">
      <c r="C12" s="17" t="s">
        <v>26</v>
      </c>
      <c r="D12" s="17" t="s">
        <v>27</v>
      </c>
    </row>
    <row r="13" spans="1:17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S1" workbookViewId="0">
      <selection activeCell="GI7" sqref="G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1">
      <c r="C2" s="1" t="s">
        <v>19</v>
      </c>
      <c r="D2" s="1" t="s">
        <v>7</v>
      </c>
      <c r="E2">
        <v>19.34</v>
      </c>
      <c r="F2">
        <f>E2*10000</f>
        <v>193400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-28615.749999999985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</row>
    <row r="7" spans="1:19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</row>
    <row r="8" spans="1:191">
      <c r="A8" s="8">
        <f>B8/F2</f>
        <v>-5.3804012568528403E-2</v>
      </c>
      <c r="B8" s="7">
        <f>SUM(D8:MI8)</f>
        <v>-10405.696030753394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</row>
    <row r="9" spans="1:19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</row>
    <row r="10" spans="1:191">
      <c r="DY10" s="1" t="s">
        <v>41</v>
      </c>
    </row>
    <row r="12" spans="1:191">
      <c r="C12" s="17" t="s">
        <v>26</v>
      </c>
      <c r="D12" s="17" t="s">
        <v>27</v>
      </c>
    </row>
    <row r="13" spans="1:191">
      <c r="C13" s="10">
        <v>600</v>
      </c>
      <c r="D13" s="10">
        <v>7.2480000000000002</v>
      </c>
    </row>
    <row r="14" spans="1:19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U1" workbookViewId="0">
      <selection activeCell="GI7" sqref="G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1">
      <c r="C2" s="1" t="s">
        <v>21</v>
      </c>
      <c r="D2" s="1" t="s">
        <v>7</v>
      </c>
      <c r="E2">
        <v>5.4</v>
      </c>
      <c r="F2">
        <f>E2*10000</f>
        <v>54000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-5984.1700000000037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</row>
    <row r="7" spans="1:19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</row>
    <row r="8" spans="1:191">
      <c r="A8" s="8">
        <f>B8/F2</f>
        <v>-1.9776395049736734E-2</v>
      </c>
      <c r="B8" s="7">
        <f>SUM(D8:MI8)</f>
        <v>-1067.9253326857836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</row>
    <row r="9" spans="1:19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</row>
    <row r="12" spans="1:191">
      <c r="C12" s="17" t="s">
        <v>26</v>
      </c>
      <c r="D12" s="17" t="s">
        <v>27</v>
      </c>
    </row>
    <row r="13" spans="1:191">
      <c r="C13" s="10">
        <v>300</v>
      </c>
      <c r="D13" s="10">
        <v>8.4870000000000001</v>
      </c>
    </row>
    <row r="14" spans="1:19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3"/>
  <sheetViews>
    <sheetView tabSelected="1" topLeftCell="EX1" workbookViewId="0">
      <selection activeCell="FP7" sqref="F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2">
      <c r="C2" s="1" t="s">
        <v>58</v>
      </c>
      <c r="D2" s="1" t="s">
        <v>7</v>
      </c>
      <c r="E2">
        <v>7.83</v>
      </c>
      <c r="F2">
        <f>E2*10000</f>
        <v>78300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</row>
    <row r="6" spans="1:172">
      <c r="B6" s="15">
        <f>SUM(D6:MI6)</f>
        <v>-7885.71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</row>
    <row r="7" spans="1:17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</row>
    <row r="8" spans="1:172">
      <c r="A8" s="8">
        <f>B8/F2</f>
        <v>-8.3575958541538438E-3</v>
      </c>
      <c r="B8" s="7">
        <f>SUM(D8:MI8)</f>
        <v>-654.39975538024601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</row>
    <row r="9" spans="1:17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</row>
    <row r="12" spans="1:172">
      <c r="C12" s="17" t="s">
        <v>26</v>
      </c>
      <c r="D12" s="17" t="s">
        <v>27</v>
      </c>
    </row>
    <row r="13" spans="1:1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J1" workbookViewId="0">
      <selection activeCell="BY7" sqref="B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-115075.56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-2.9611560023363487E-2</v>
      </c>
      <c r="B8" s="7">
        <f>SUM(D8:MI8)</f>
        <v>-1936.596025527972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" si="35">BY6/BY7</f>
        <v>-27.281216457960646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BY7" sqref="B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-23514.85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-2.3836230472739088E-3</v>
      </c>
      <c r="B8" s="7">
        <f>SUM(D8:MI8)</f>
        <v>-248.13515922121391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" si="35">BY6/BY7</f>
        <v>9.5297855440826051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7"/>
  <sheetViews>
    <sheetView topLeftCell="FW3" workbookViewId="0">
      <selection activeCell="GI7" sqref="G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105982.83000000002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</row>
    <row r="7" spans="1:19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</row>
    <row r="8" spans="1:191">
      <c r="A8" s="8">
        <f>B8/F2</f>
        <v>1.9208859260758154E-3</v>
      </c>
      <c r="B8" s="7">
        <f>SUM(D8:MI8)</f>
        <v>18355.601732395276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" si="91">GI6/GI7</f>
        <v>-773.49656121045393</v>
      </c>
    </row>
    <row r="9" spans="1:19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</row>
    <row r="10" spans="1:191">
      <c r="B10" s="10">
        <f>B6/B8</f>
        <v>5.7738684650666583</v>
      </c>
    </row>
    <row r="12" spans="1:191">
      <c r="C12" s="17" t="s">
        <v>26</v>
      </c>
      <c r="D12" s="17" t="s">
        <v>27</v>
      </c>
    </row>
    <row r="13" spans="1:191">
      <c r="C13" s="10">
        <v>1000</v>
      </c>
      <c r="D13" s="10">
        <v>7.5910000000000002</v>
      </c>
    </row>
    <row r="14" spans="1:191">
      <c r="C14">
        <v>900</v>
      </c>
      <c r="D14">
        <v>5.9</v>
      </c>
    </row>
    <row r="15" spans="1:191">
      <c r="A15" s="1" t="s">
        <v>28</v>
      </c>
      <c r="B15" s="38">
        <v>11232</v>
      </c>
      <c r="C15">
        <v>1900</v>
      </c>
      <c r="D15">
        <v>6</v>
      </c>
    </row>
    <row r="16" spans="1:19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7"/>
  <sheetViews>
    <sheetView topLeftCell="FU1" workbookViewId="0">
      <selection activeCell="GI7" sqref="G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1">
      <c r="C2" s="1" t="s">
        <v>17</v>
      </c>
      <c r="D2" s="1" t="s">
        <v>7</v>
      </c>
      <c r="E2">
        <v>220.9</v>
      </c>
      <c r="F2">
        <f>E2*10000</f>
        <v>2209000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99470.559999999867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</row>
    <row r="7" spans="1:19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</row>
    <row r="8" spans="1:191">
      <c r="A8" s="8">
        <f>B8/F2</f>
        <v>5.0312574227306143E-3</v>
      </c>
      <c r="B8" s="7">
        <f>SUM(D8:MI8)</f>
        <v>11114.047646811927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</row>
    <row r="9" spans="1:19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</row>
    <row r="10" spans="1:191">
      <c r="B10" s="10">
        <f>B6/B8</f>
        <v>8.9499850244508412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1">
      <c r="AB11" s="1" t="s">
        <v>61</v>
      </c>
    </row>
    <row r="13" spans="1:191">
      <c r="C13" s="17" t="s">
        <v>26</v>
      </c>
      <c r="D13" s="17" t="s">
        <v>27</v>
      </c>
      <c r="E13" s="1" t="s">
        <v>28</v>
      </c>
    </row>
    <row r="14" spans="1:19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5"/>
  <sheetViews>
    <sheetView topLeftCell="EW1" workbookViewId="0">
      <selection activeCell="FL7" sqref="F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8">
      <c r="C2" s="1" t="s">
        <v>33</v>
      </c>
      <c r="D2" s="1" t="s">
        <v>7</v>
      </c>
      <c r="E2">
        <v>11.94</v>
      </c>
      <c r="F2">
        <f>E2*10000</f>
        <v>119400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</row>
    <row r="6" spans="1:168">
      <c r="B6" s="15">
        <f>SUM(D6:MI6)</f>
        <v>-32344.660000000007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</row>
    <row r="7" spans="1:16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</row>
    <row r="8" spans="1:168">
      <c r="A8" s="8">
        <f>B8/F2</f>
        <v>-6.1248260482259682E-2</v>
      </c>
      <c r="B8" s="7">
        <f>SUM(D8:MI8)</f>
        <v>-7313.042301581806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</row>
    <row r="9" spans="1:16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</row>
    <row r="10" spans="1:168">
      <c r="B10">
        <f>B6/B8</f>
        <v>4.4228733632518278</v>
      </c>
      <c r="DF10" t="s">
        <v>82</v>
      </c>
    </row>
    <row r="12" spans="1:168">
      <c r="C12" s="17" t="s">
        <v>26</v>
      </c>
      <c r="D12" s="17" t="s">
        <v>27</v>
      </c>
    </row>
    <row r="13" spans="1:168">
      <c r="C13" s="10">
        <v>800</v>
      </c>
      <c r="D13" s="10">
        <v>14.318</v>
      </c>
    </row>
    <row r="14" spans="1:16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7"/>
  <sheetViews>
    <sheetView topLeftCell="FU1" workbookViewId="0">
      <selection activeCell="GI7" sqref="G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</row>
    <row r="6" spans="1:191">
      <c r="B6" s="15">
        <f>SUM(D6:MI6)</f>
        <v>64922.279999999926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</row>
    <row r="7" spans="1:19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</row>
    <row r="8" spans="1:191">
      <c r="A8" s="8">
        <f>B8/F2</f>
        <v>2.216806785960963E-3</v>
      </c>
      <c r="B8" s="7">
        <f>SUM(D8:MI8)</f>
        <v>6551.1074138718377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</row>
    <row r="9" spans="1:19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</row>
    <row r="10" spans="1:191">
      <c r="B10">
        <f>B6/B8</f>
        <v>9.9101229606659036</v>
      </c>
      <c r="AJ10" t="s">
        <v>65</v>
      </c>
    </row>
    <row r="12" spans="1:191">
      <c r="C12" s="17" t="s">
        <v>26</v>
      </c>
      <c r="D12" s="17" t="s">
        <v>27</v>
      </c>
      <c r="E12" s="1" t="s">
        <v>30</v>
      </c>
    </row>
    <row r="13" spans="1:19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1">
      <c r="A14" s="1" t="s">
        <v>29</v>
      </c>
      <c r="B14" s="16">
        <v>43040</v>
      </c>
      <c r="C14">
        <v>1700</v>
      </c>
      <c r="D14">
        <v>8.23</v>
      </c>
    </row>
    <row r="15" spans="1:191">
      <c r="A15" s="1" t="s">
        <v>29</v>
      </c>
      <c r="B15" s="16">
        <v>43054</v>
      </c>
      <c r="C15">
        <v>2400</v>
      </c>
      <c r="D15">
        <v>8.34</v>
      </c>
    </row>
    <row r="16" spans="1:19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5"/>
  <sheetViews>
    <sheetView topLeftCell="DS1" workbookViewId="0">
      <selection activeCell="EC7" sqref="EC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</row>
    <row r="6" spans="1:133">
      <c r="B6" s="15">
        <f>SUM(D6:MI6)</f>
        <v>5349.0600000000331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</row>
    <row r="7" spans="1:13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</row>
    <row r="8" spans="1:133">
      <c r="A8" s="8">
        <f>B8/F2</f>
        <v>-4.8542018100757797E-2</v>
      </c>
      <c r="B8" s="7">
        <f>SUM(D8:MI8)</f>
        <v>-2781.457637173422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" si="62">EC6/EC7</f>
        <v>273.3919052319842</v>
      </c>
    </row>
    <row r="9" spans="1:13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</row>
    <row r="10" spans="1:133">
      <c r="B10" s="10">
        <f>B6/B8</f>
        <v>-1.9231139559744885</v>
      </c>
      <c r="CC10" s="1" t="s">
        <v>75</v>
      </c>
      <c r="CD10" s="1" t="s">
        <v>83</v>
      </c>
    </row>
    <row r="12" spans="1:133">
      <c r="C12" s="1" t="s">
        <v>26</v>
      </c>
      <c r="D12" s="1" t="s">
        <v>27</v>
      </c>
      <c r="E12" s="1" t="s">
        <v>28</v>
      </c>
    </row>
    <row r="13" spans="1:13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3">
      <c r="A14" s="1" t="s">
        <v>29</v>
      </c>
      <c r="B14" s="11">
        <v>42999</v>
      </c>
      <c r="C14">
        <v>1000</v>
      </c>
      <c r="D14">
        <v>18.510000000000002</v>
      </c>
    </row>
    <row r="15" spans="1:13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2018-05-22T10:22:10Z</dcterms:modified>
</cp:coreProperties>
</file>