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Q8" i="20" l="1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<sst xmlns="http://schemas.openxmlformats.org/spreadsheetml/2006/main" count="339" uniqueCount="90">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</sst>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14024"/>
        <c:axId val="2108306152"/>
      </c:lineChart>
      <c:catAx>
        <c:axId val="210831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06152"/>
        <c:crosses val="autoZero"/>
        <c:auto val="1"/>
        <c:lblAlgn val="ctr"/>
        <c:lblOffset val="100"/>
        <c:tickLblSkip val="2"/>
        <c:noMultiLvlLbl val="0"/>
      </c:catAx>
      <c:valAx>
        <c:axId val="210830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31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13608"/>
        <c:axId val="2077816616"/>
      </c:lineChart>
      <c:catAx>
        <c:axId val="207781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16616"/>
        <c:crosses val="autoZero"/>
        <c:auto val="1"/>
        <c:lblAlgn val="ctr"/>
        <c:lblOffset val="100"/>
        <c:noMultiLvlLbl val="0"/>
      </c:catAx>
      <c:valAx>
        <c:axId val="207781661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81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99576"/>
        <c:axId val="2077902632"/>
      </c:lineChart>
      <c:catAx>
        <c:axId val="207789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02632"/>
        <c:crosses val="autoZero"/>
        <c:auto val="1"/>
        <c:lblAlgn val="ctr"/>
        <c:lblOffset val="100"/>
        <c:noMultiLvlLbl val="0"/>
      </c:catAx>
      <c:valAx>
        <c:axId val="20779026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89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75400"/>
        <c:axId val="2089386712"/>
      </c:lineChart>
      <c:catAx>
        <c:axId val="20893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86712"/>
        <c:crosses val="autoZero"/>
        <c:auto val="1"/>
        <c:lblAlgn val="ctr"/>
        <c:lblOffset val="100"/>
        <c:noMultiLvlLbl val="0"/>
      </c:catAx>
      <c:valAx>
        <c:axId val="208938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37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275592"/>
        <c:axId val="2089269096"/>
      </c:lineChart>
      <c:catAx>
        <c:axId val="202327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69096"/>
        <c:crosses val="autoZero"/>
        <c:auto val="1"/>
        <c:lblAlgn val="ctr"/>
        <c:lblOffset val="100"/>
        <c:noMultiLvlLbl val="0"/>
      </c:catAx>
      <c:valAx>
        <c:axId val="20892690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327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48168"/>
        <c:axId val="2089419288"/>
      </c:lineChart>
      <c:catAx>
        <c:axId val="20892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19288"/>
        <c:crosses val="autoZero"/>
        <c:auto val="1"/>
        <c:lblAlgn val="ctr"/>
        <c:lblOffset val="100"/>
        <c:noMultiLvlLbl val="0"/>
      </c:catAx>
      <c:valAx>
        <c:axId val="2089419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4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53480"/>
        <c:axId val="2125966952"/>
      </c:lineChart>
      <c:catAx>
        <c:axId val="21259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66952"/>
        <c:crosses val="autoZero"/>
        <c:auto val="1"/>
        <c:lblAlgn val="ctr"/>
        <c:lblOffset val="100"/>
        <c:noMultiLvlLbl val="0"/>
      </c:catAx>
      <c:valAx>
        <c:axId val="212596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5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20824"/>
        <c:axId val="2071315224"/>
      </c:lineChart>
      <c:catAx>
        <c:axId val="20713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315224"/>
        <c:crosses val="autoZero"/>
        <c:auto val="1"/>
        <c:lblAlgn val="ctr"/>
        <c:lblOffset val="100"/>
        <c:noMultiLvlLbl val="0"/>
      </c:catAx>
      <c:valAx>
        <c:axId val="207131522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3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41432"/>
        <c:axId val="2071339832"/>
      </c:lineChart>
      <c:catAx>
        <c:axId val="20713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339832"/>
        <c:crosses val="autoZero"/>
        <c:auto val="1"/>
        <c:lblAlgn val="ctr"/>
        <c:lblOffset val="100"/>
        <c:noMultiLvlLbl val="0"/>
      </c:catAx>
      <c:valAx>
        <c:axId val="207133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34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47640"/>
        <c:axId val="2107658536"/>
      </c:lineChart>
      <c:catAx>
        <c:axId val="21076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58536"/>
        <c:crosses val="autoZero"/>
        <c:auto val="1"/>
        <c:lblAlgn val="ctr"/>
        <c:lblOffset val="100"/>
        <c:noMultiLvlLbl val="0"/>
      </c:catAx>
      <c:valAx>
        <c:axId val="210765853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6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36136"/>
        <c:axId val="2071398616"/>
      </c:lineChart>
      <c:catAx>
        <c:axId val="207103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398616"/>
        <c:crosses val="autoZero"/>
        <c:auto val="1"/>
        <c:lblAlgn val="ctr"/>
        <c:lblOffset val="100"/>
        <c:noMultiLvlLbl val="0"/>
      </c:catAx>
      <c:valAx>
        <c:axId val="207139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03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21304"/>
        <c:axId val="2108457272"/>
      </c:lineChart>
      <c:catAx>
        <c:axId val="210842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57272"/>
        <c:crosses val="autoZero"/>
        <c:auto val="1"/>
        <c:lblAlgn val="ctr"/>
        <c:lblOffset val="100"/>
        <c:tickLblSkip val="2"/>
        <c:noMultiLvlLbl val="0"/>
      </c:catAx>
      <c:valAx>
        <c:axId val="21084572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42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42136"/>
        <c:axId val="2071445144"/>
      </c:lineChart>
      <c:catAx>
        <c:axId val="207144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45144"/>
        <c:crosses val="autoZero"/>
        <c:auto val="1"/>
        <c:lblAlgn val="ctr"/>
        <c:lblOffset val="100"/>
        <c:noMultiLvlLbl val="0"/>
      </c:catAx>
      <c:valAx>
        <c:axId val="207144514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4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90216"/>
        <c:axId val="2071075944"/>
      </c:lineChart>
      <c:catAx>
        <c:axId val="207109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75944"/>
        <c:crosses val="autoZero"/>
        <c:auto val="1"/>
        <c:lblAlgn val="ctr"/>
        <c:lblOffset val="100"/>
        <c:noMultiLvlLbl val="0"/>
      </c:catAx>
      <c:valAx>
        <c:axId val="207107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09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62280"/>
        <c:axId val="2071174136"/>
      </c:lineChart>
      <c:catAx>
        <c:axId val="2071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174136"/>
        <c:crosses val="autoZero"/>
        <c:auto val="1"/>
        <c:lblAlgn val="ctr"/>
        <c:lblOffset val="100"/>
        <c:noMultiLvlLbl val="0"/>
      </c:catAx>
      <c:valAx>
        <c:axId val="2071174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85288"/>
        <c:axId val="2071178472"/>
      </c:lineChart>
      <c:catAx>
        <c:axId val="207118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178472"/>
        <c:crosses val="autoZero"/>
        <c:auto val="1"/>
        <c:lblAlgn val="ctr"/>
        <c:lblOffset val="100"/>
        <c:noMultiLvlLbl val="0"/>
      </c:catAx>
      <c:valAx>
        <c:axId val="207117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18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292184"/>
        <c:axId val="2071281576"/>
      </c:lineChart>
      <c:catAx>
        <c:axId val="20712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281576"/>
        <c:crosses val="autoZero"/>
        <c:auto val="1"/>
        <c:lblAlgn val="ctr"/>
        <c:lblOffset val="100"/>
        <c:noMultiLvlLbl val="0"/>
      </c:catAx>
      <c:valAx>
        <c:axId val="207128157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29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28888"/>
        <c:axId val="2066123128"/>
      </c:lineChart>
      <c:catAx>
        <c:axId val="20661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23128"/>
        <c:crosses val="autoZero"/>
        <c:auto val="1"/>
        <c:lblAlgn val="ctr"/>
        <c:lblOffset val="100"/>
        <c:noMultiLvlLbl val="0"/>
      </c:catAx>
      <c:valAx>
        <c:axId val="206612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12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12504"/>
        <c:axId val="2065876664"/>
      </c:lineChart>
      <c:catAx>
        <c:axId val="206591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76664"/>
        <c:crosses val="autoZero"/>
        <c:auto val="1"/>
        <c:lblAlgn val="ctr"/>
        <c:lblOffset val="100"/>
        <c:noMultiLvlLbl val="0"/>
      </c:catAx>
      <c:valAx>
        <c:axId val="20658766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9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76616"/>
        <c:axId val="2065765336"/>
      </c:lineChart>
      <c:catAx>
        <c:axId val="20657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65336"/>
        <c:crosses val="autoZero"/>
        <c:auto val="1"/>
        <c:lblAlgn val="ctr"/>
        <c:lblOffset val="100"/>
        <c:noMultiLvlLbl val="0"/>
      </c:catAx>
      <c:valAx>
        <c:axId val="206576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77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42792"/>
        <c:axId val="2110745800"/>
      </c:lineChart>
      <c:catAx>
        <c:axId val="211074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45800"/>
        <c:crosses val="autoZero"/>
        <c:auto val="1"/>
        <c:lblAlgn val="ctr"/>
        <c:lblOffset val="100"/>
        <c:noMultiLvlLbl val="0"/>
      </c:catAx>
      <c:valAx>
        <c:axId val="211074580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74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0536"/>
        <c:axId val="2110683544"/>
      </c:lineChart>
      <c:catAx>
        <c:axId val="21106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83544"/>
        <c:crosses val="autoZero"/>
        <c:auto val="1"/>
        <c:lblAlgn val="ctr"/>
        <c:lblOffset val="100"/>
        <c:noMultiLvlLbl val="0"/>
      </c:catAx>
      <c:valAx>
        <c:axId val="211068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8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14392"/>
        <c:axId val="2108506920"/>
      </c:lineChart>
      <c:catAx>
        <c:axId val="210851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06920"/>
        <c:crosses val="autoZero"/>
        <c:auto val="1"/>
        <c:lblAlgn val="ctr"/>
        <c:lblOffset val="100"/>
        <c:noMultiLvlLbl val="0"/>
      </c:catAx>
      <c:valAx>
        <c:axId val="210850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51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96904"/>
        <c:axId val="2110599592"/>
      </c:lineChart>
      <c:catAx>
        <c:axId val="211059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99592"/>
        <c:crosses val="autoZero"/>
        <c:auto val="1"/>
        <c:lblAlgn val="ctr"/>
        <c:lblOffset val="100"/>
        <c:noMultiLvlLbl val="0"/>
      </c:catAx>
      <c:valAx>
        <c:axId val="21105995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93752"/>
        <c:axId val="2072696760"/>
      </c:lineChart>
      <c:catAx>
        <c:axId val="207269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96760"/>
        <c:crosses val="autoZero"/>
        <c:auto val="1"/>
        <c:lblAlgn val="ctr"/>
        <c:lblOffset val="100"/>
        <c:noMultiLvlLbl val="0"/>
      </c:catAx>
      <c:valAx>
        <c:axId val="207269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69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98952"/>
        <c:axId val="2072592456"/>
      </c:lineChart>
      <c:catAx>
        <c:axId val="207259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92456"/>
        <c:crosses val="autoZero"/>
        <c:auto val="1"/>
        <c:lblAlgn val="ctr"/>
        <c:lblOffset val="100"/>
        <c:noMultiLvlLbl val="0"/>
      </c:catAx>
      <c:valAx>
        <c:axId val="2072592456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59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66808"/>
        <c:axId val="2072569816"/>
      </c:lineChart>
      <c:catAx>
        <c:axId val="207256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69816"/>
        <c:crosses val="autoZero"/>
        <c:auto val="1"/>
        <c:lblAlgn val="ctr"/>
        <c:lblOffset val="100"/>
        <c:noMultiLvlLbl val="0"/>
      </c:catAx>
      <c:valAx>
        <c:axId val="20725698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56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6392"/>
        <c:axId val="2110549400"/>
      </c:lineChart>
      <c:catAx>
        <c:axId val="211054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49400"/>
        <c:crosses val="autoZero"/>
        <c:auto val="1"/>
        <c:lblAlgn val="ctr"/>
        <c:lblOffset val="100"/>
        <c:noMultiLvlLbl val="0"/>
      </c:catAx>
      <c:valAx>
        <c:axId val="211054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4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66200"/>
        <c:axId val="2110469208"/>
      </c:lineChart>
      <c:catAx>
        <c:axId val="211046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69208"/>
        <c:crosses val="autoZero"/>
        <c:auto val="1"/>
        <c:lblAlgn val="ctr"/>
        <c:lblOffset val="100"/>
        <c:noMultiLvlLbl val="0"/>
      </c:catAx>
      <c:valAx>
        <c:axId val="211046920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6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21912"/>
        <c:axId val="2110409048"/>
      </c:lineChart>
      <c:catAx>
        <c:axId val="21104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09048"/>
        <c:crosses val="autoZero"/>
        <c:auto val="1"/>
        <c:lblAlgn val="ctr"/>
        <c:lblOffset val="100"/>
        <c:noMultiLvlLbl val="0"/>
      </c:catAx>
      <c:valAx>
        <c:axId val="211040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0952"/>
        <c:axId val="2110353960"/>
      </c:lineChart>
      <c:catAx>
        <c:axId val="211035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53960"/>
        <c:crosses val="autoZero"/>
        <c:auto val="1"/>
        <c:lblAlgn val="ctr"/>
        <c:lblOffset val="100"/>
        <c:noMultiLvlLbl val="0"/>
      </c:catAx>
      <c:valAx>
        <c:axId val="21103539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5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98712"/>
        <c:axId val="2110281992"/>
      </c:lineChart>
      <c:catAx>
        <c:axId val="211029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81992"/>
        <c:crosses val="autoZero"/>
        <c:auto val="1"/>
        <c:lblAlgn val="ctr"/>
        <c:lblOffset val="100"/>
        <c:noMultiLvlLbl val="0"/>
      </c:catAx>
      <c:valAx>
        <c:axId val="211028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9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21464"/>
        <c:axId val="2110224472"/>
      </c:lineChart>
      <c:catAx>
        <c:axId val="21102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24472"/>
        <c:crosses val="autoZero"/>
        <c:auto val="1"/>
        <c:lblAlgn val="ctr"/>
        <c:lblOffset val="100"/>
        <c:noMultiLvlLbl val="0"/>
      </c:catAx>
      <c:valAx>
        <c:axId val="2110224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55128"/>
        <c:axId val="2125906936"/>
      </c:lineChart>
      <c:catAx>
        <c:axId val="210865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06936"/>
        <c:crosses val="autoZero"/>
        <c:auto val="1"/>
        <c:lblAlgn val="ctr"/>
        <c:lblOffset val="100"/>
        <c:noMultiLvlLbl val="0"/>
      </c:catAx>
      <c:valAx>
        <c:axId val="212590693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65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6616"/>
        <c:axId val="2110169624"/>
      </c:lineChart>
      <c:catAx>
        <c:axId val="211016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69624"/>
        <c:crosses val="autoZero"/>
        <c:auto val="1"/>
        <c:lblAlgn val="ctr"/>
        <c:lblOffset val="100"/>
        <c:noMultiLvlLbl val="0"/>
      </c:catAx>
      <c:valAx>
        <c:axId val="211016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6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05048"/>
        <c:axId val="2110108056"/>
      </c:lineChart>
      <c:catAx>
        <c:axId val="21101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08056"/>
        <c:crosses val="autoZero"/>
        <c:auto val="1"/>
        <c:lblAlgn val="ctr"/>
        <c:lblOffset val="100"/>
        <c:noMultiLvlLbl val="0"/>
      </c:catAx>
      <c:valAx>
        <c:axId val="2110108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10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3304"/>
        <c:axId val="2110040728"/>
      </c:lineChart>
      <c:catAx>
        <c:axId val="211004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40728"/>
        <c:crosses val="autoZero"/>
        <c:auto val="1"/>
        <c:lblAlgn val="ctr"/>
        <c:lblOffset val="100"/>
        <c:noMultiLvlLbl val="0"/>
      </c:catAx>
      <c:valAx>
        <c:axId val="211004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4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63352"/>
        <c:axId val="2109966360"/>
      </c:lineChart>
      <c:catAx>
        <c:axId val="210996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66360"/>
        <c:crosses val="autoZero"/>
        <c:auto val="1"/>
        <c:lblAlgn val="ctr"/>
        <c:lblOffset val="100"/>
        <c:noMultiLvlLbl val="0"/>
      </c:catAx>
      <c:valAx>
        <c:axId val="210996636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96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98280"/>
        <c:axId val="2109901288"/>
      </c:lineChart>
      <c:catAx>
        <c:axId val="210989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01288"/>
        <c:crosses val="autoZero"/>
        <c:auto val="1"/>
        <c:lblAlgn val="ctr"/>
        <c:lblOffset val="100"/>
        <c:noMultiLvlLbl val="0"/>
      </c:catAx>
      <c:valAx>
        <c:axId val="210990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9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77976"/>
        <c:axId val="2109780984"/>
      </c:lineChart>
      <c:catAx>
        <c:axId val="210977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80984"/>
        <c:crosses val="autoZero"/>
        <c:auto val="1"/>
        <c:lblAlgn val="ctr"/>
        <c:lblOffset val="100"/>
        <c:noMultiLvlLbl val="0"/>
      </c:catAx>
      <c:valAx>
        <c:axId val="2109780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7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35880"/>
        <c:axId val="2109838824"/>
      </c:lineChart>
      <c:catAx>
        <c:axId val="210983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38824"/>
        <c:crosses val="autoZero"/>
        <c:auto val="1"/>
        <c:lblAlgn val="ctr"/>
        <c:lblOffset val="100"/>
        <c:noMultiLvlLbl val="0"/>
      </c:catAx>
      <c:valAx>
        <c:axId val="210983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3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9944"/>
        <c:axId val="2107592792"/>
      </c:lineChart>
      <c:catAx>
        <c:axId val="21076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92792"/>
        <c:crosses val="autoZero"/>
        <c:auto val="1"/>
        <c:lblAlgn val="ctr"/>
        <c:lblOffset val="100"/>
        <c:noMultiLvlLbl val="0"/>
      </c:catAx>
      <c:valAx>
        <c:axId val="210759279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6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4168"/>
        <c:axId val="2107617112"/>
      </c:lineChart>
      <c:catAx>
        <c:axId val="21076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17112"/>
        <c:crosses val="autoZero"/>
        <c:auto val="1"/>
        <c:lblAlgn val="ctr"/>
        <c:lblOffset val="100"/>
        <c:noMultiLvlLbl val="0"/>
      </c:catAx>
      <c:valAx>
        <c:axId val="21076171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61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1912"/>
        <c:axId val="2077874920"/>
      </c:lineChart>
      <c:catAx>
        <c:axId val="20778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74920"/>
        <c:crosses val="autoZero"/>
        <c:auto val="1"/>
        <c:lblAlgn val="ctr"/>
        <c:lblOffset val="100"/>
        <c:noMultiLvlLbl val="0"/>
      </c:catAx>
      <c:valAx>
        <c:axId val="207787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27128"/>
        <c:axId val="2077630136"/>
      </c:lineChart>
      <c:catAx>
        <c:axId val="207762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30136"/>
        <c:crosses val="autoZero"/>
        <c:auto val="1"/>
        <c:lblAlgn val="ctr"/>
        <c:lblOffset val="100"/>
        <c:noMultiLvlLbl val="0"/>
      </c:catAx>
      <c:valAx>
        <c:axId val="20776301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62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5064"/>
        <c:axId val="2125812072"/>
      </c:lineChart>
      <c:catAx>
        <c:axId val="212581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2072"/>
        <c:crosses val="autoZero"/>
        <c:auto val="1"/>
        <c:lblAlgn val="ctr"/>
        <c:lblOffset val="100"/>
        <c:noMultiLvlLbl val="0"/>
      </c:catAx>
      <c:valAx>
        <c:axId val="212581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1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34072"/>
        <c:axId val="2078244648"/>
      </c:lineChart>
      <c:catAx>
        <c:axId val="20776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44648"/>
        <c:crosses val="autoZero"/>
        <c:auto val="1"/>
        <c:lblAlgn val="ctr"/>
        <c:lblOffset val="100"/>
        <c:noMultiLvlLbl val="0"/>
      </c:catAx>
      <c:valAx>
        <c:axId val="20782446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63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36424"/>
        <c:axId val="2078197784"/>
      </c:lineChart>
      <c:catAx>
        <c:axId val="20782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97784"/>
        <c:crosses val="autoZero"/>
        <c:auto val="1"/>
        <c:lblAlgn val="ctr"/>
        <c:lblOffset val="100"/>
        <c:noMultiLvlLbl val="0"/>
      </c:catAx>
      <c:valAx>
        <c:axId val="207819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23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5"/>
  <sheetViews>
    <sheetView tabSelected="1" topLeftCell="FQ1" workbookViewId="0">
      <selection activeCell="GA5" sqref="GA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</row>
    <row r="5" spans="1:18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</row>
    <row r="6" spans="1:183">
      <c r="A6" s="10"/>
      <c r="B6" s="34">
        <f>SUM(D6:MI6)</f>
        <v>-309808.55999999994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</row>
    <row r="7" spans="1:18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</row>
    <row r="8" spans="1:183">
      <c r="A8" s="8">
        <f>B8/F2</f>
        <v>-9.4734002219489695E-3</v>
      </c>
      <c r="B8" s="7">
        <f>SUM(D8:MI8)</f>
        <v>-5975.8208600054104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</row>
    <row r="9" spans="1:18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</row>
    <row r="10" spans="1:183">
      <c r="A10" s="10"/>
      <c r="B10" s="10">
        <f>B6/B8</f>
        <v>51.843682609943471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9"/>
  <sheetViews>
    <sheetView topLeftCell="HA1" workbookViewId="0">
      <selection activeCell="HK5" sqref="HK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9">
      <c r="C2" s="1" t="s">
        <v>20</v>
      </c>
      <c r="D2" s="1" t="s">
        <v>7</v>
      </c>
      <c r="E2">
        <v>16.73</v>
      </c>
      <c r="F2">
        <f>E2*10000</f>
        <v>167300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-14946.70000000001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</row>
    <row r="7" spans="1:21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</row>
    <row r="8" spans="1:219">
      <c r="A8" s="8">
        <f>B8/F2</f>
        <v>-2.2079674016056421E-2</v>
      </c>
      <c r="B8" s="7">
        <f>SUM(D8:MI8)</f>
        <v>-3693.9294628862394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</row>
    <row r="9" spans="1:21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</row>
    <row r="10" spans="1:219">
      <c r="B10" s="10">
        <f>B6/B8</f>
        <v>4.0462873344423462</v>
      </c>
    </row>
    <row r="12" spans="1:219">
      <c r="C12" s="17" t="s">
        <v>26</v>
      </c>
      <c r="D12" s="17" t="s">
        <v>27</v>
      </c>
    </row>
    <row r="13" spans="1:219">
      <c r="C13" s="10">
        <v>400</v>
      </c>
      <c r="D13" s="10">
        <v>8.4030000000000005</v>
      </c>
    </row>
    <row r="14" spans="1:219">
      <c r="A14" s="1" t="s">
        <v>29</v>
      </c>
      <c r="B14" s="23">
        <v>42991</v>
      </c>
      <c r="C14">
        <v>2000</v>
      </c>
      <c r="D14">
        <v>4.75</v>
      </c>
    </row>
    <row r="15" spans="1:219">
      <c r="A15" s="1" t="s">
        <v>29</v>
      </c>
      <c r="B15" s="11">
        <v>42993</v>
      </c>
      <c r="C15">
        <v>2000</v>
      </c>
      <c r="D15">
        <v>4.71</v>
      </c>
    </row>
    <row r="16" spans="1:21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20"/>
  <sheetViews>
    <sheetView topLeftCell="GZ1" workbookViewId="0">
      <selection activeCell="HK5" sqref="HK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-130709.01999999999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</row>
    <row r="7" spans="1:2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</row>
    <row r="8" spans="1:219">
      <c r="A8" s="8">
        <f>B8/F2</f>
        <v>-9.0116896944783642E-2</v>
      </c>
      <c r="B8" s="7">
        <f>SUM(D8:MI8)</f>
        <v>-8534.0701406710104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</row>
    <row r="9" spans="1:21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</row>
    <row r="10" spans="1:219">
      <c r="B10">
        <f>B6/B8</f>
        <v>15.316140815046394</v>
      </c>
    </row>
    <row r="16" spans="1:21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HB1" workbookViewId="0">
      <selection activeCell="HK5" sqref="HK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9">
      <c r="C2" s="1" t="s">
        <v>11</v>
      </c>
      <c r="D2" s="1" t="s">
        <v>7</v>
      </c>
      <c r="E2">
        <v>4.05</v>
      </c>
      <c r="F2">
        <f>E2*10000</f>
        <v>40500</v>
      </c>
    </row>
    <row r="3" spans="1:219">
      <c r="C3" s="1" t="s">
        <v>1</v>
      </c>
    </row>
    <row r="4" spans="1:21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 s="27" customFormat="1">
      <c r="B6" s="28">
        <f>SUM(D6:MI6)</f>
        <v>-30150.569999999982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</row>
    <row r="7" spans="1:21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</row>
    <row r="8" spans="1:219">
      <c r="A8" s="8">
        <f>B8/F2</f>
        <v>-6.9285295678078229E-2</v>
      </c>
      <c r="B8" s="7">
        <f>SUM(D8:MI8)</f>
        <v>-2806.0544749621681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" si="103">HK6/HK7</f>
        <v>-47.740524781341108</v>
      </c>
    </row>
    <row r="9" spans="1:21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</row>
    <row r="10" spans="1:219">
      <c r="B10" s="10">
        <f>B6/B8</f>
        <v>10.744827040610636</v>
      </c>
      <c r="HE10" s="1" t="s">
        <v>41</v>
      </c>
    </row>
    <row r="12" spans="1:219">
      <c r="C12" s="17" t="s">
        <v>26</v>
      </c>
      <c r="D12" s="17" t="s">
        <v>27</v>
      </c>
    </row>
    <row r="13" spans="1:219">
      <c r="C13" s="10">
        <v>300</v>
      </c>
      <c r="D13" s="10">
        <v>27.286999999999999</v>
      </c>
    </row>
    <row r="14" spans="1:21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T1" workbookViewId="0">
      <selection activeCell="HB5" sqref="HB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0">
      <c r="C2" s="1" t="s">
        <v>8</v>
      </c>
      <c r="D2" s="1" t="s">
        <v>7</v>
      </c>
      <c r="E2">
        <v>220.39</v>
      </c>
      <c r="F2">
        <f>E2*10000</f>
        <v>2203900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</row>
    <row r="6" spans="1:210">
      <c r="B6" s="15">
        <f>SUM(D6:MI6)</f>
        <v>-243854.52999999991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</row>
    <row r="7" spans="1:2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</row>
    <row r="8" spans="1:210">
      <c r="A8" s="8">
        <f>B8/F2</f>
        <v>-5.3144153349019493E-2</v>
      </c>
      <c r="B8" s="7">
        <f>SUM(D8:MI8)</f>
        <v>-117124.39956590407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</row>
    <row r="9" spans="1:21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</row>
    <row r="10" spans="1:210">
      <c r="T10" s="22" t="s">
        <v>49</v>
      </c>
      <c r="FE10" t="s">
        <v>82</v>
      </c>
    </row>
    <row r="13" spans="1:210">
      <c r="C13" s="1" t="s">
        <v>26</v>
      </c>
      <c r="D13" s="1" t="s">
        <v>27</v>
      </c>
      <c r="E13" s="1" t="s">
        <v>47</v>
      </c>
    </row>
    <row r="14" spans="1:21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5"/>
  <sheetViews>
    <sheetView topLeftCell="GZ1" workbookViewId="0">
      <selection activeCell="HK5" sqref="HK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9">
      <c r="C2" s="1" t="s">
        <v>9</v>
      </c>
      <c r="D2" s="1" t="s">
        <v>7</v>
      </c>
      <c r="E2">
        <v>9.6</v>
      </c>
      <c r="F2">
        <f>E2*10000</f>
        <v>96000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-94237.850000000035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</row>
    <row r="7" spans="1:2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</row>
    <row r="8" spans="1:219">
      <c r="A8" s="8">
        <f>B8/F2</f>
        <v>-0.17594668170436353</v>
      </c>
      <c r="B8" s="7">
        <f>SUM(D8:MI8)</f>
        <v>-16890.881443618899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</row>
    <row r="9" spans="1:21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</row>
    <row r="12" spans="1:219">
      <c r="C12" s="1" t="s">
        <v>26</v>
      </c>
      <c r="D12" s="1" t="s">
        <v>27</v>
      </c>
      <c r="E12" s="1" t="s">
        <v>30</v>
      </c>
    </row>
    <row r="13" spans="1:21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9">
      <c r="C14" s="12"/>
      <c r="D14" s="13"/>
      <c r="E14" s="13"/>
    </row>
    <row r="15" spans="1:2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5"/>
  <sheetViews>
    <sheetView topLeftCell="GC1" workbookViewId="0">
      <selection activeCell="GM5" sqref="GM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5">
      <c r="C2" s="1" t="s">
        <v>15</v>
      </c>
      <c r="D2" s="1" t="s">
        <v>7</v>
      </c>
      <c r="E2">
        <v>3.89</v>
      </c>
      <c r="F2">
        <f>E2*10000</f>
        <v>38900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</row>
    <row r="5" spans="1:1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</row>
    <row r="6" spans="1:195">
      <c r="B6" s="15">
        <f>SUM(D6:MI6)</f>
        <v>-1942.5099999999993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</row>
    <row r="7" spans="1:19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</row>
    <row r="8" spans="1:195">
      <c r="A8" s="8">
        <f>B8/F2</f>
        <v>-9.9685171138588526E-3</v>
      </c>
      <c r="B8" s="7">
        <f>SUM(D8:MI8)</f>
        <v>-387.77531572910937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</row>
    <row r="9" spans="1:19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</row>
    <row r="10" spans="1:195">
      <c r="CD10" s="1" t="s">
        <v>76</v>
      </c>
      <c r="FB10" t="s">
        <v>82</v>
      </c>
      <c r="FP10" s="1" t="s">
        <v>84</v>
      </c>
    </row>
    <row r="14" spans="1:195">
      <c r="C14" s="1" t="s">
        <v>26</v>
      </c>
      <c r="D14" s="17" t="s">
        <v>27</v>
      </c>
      <c r="E14" s="1" t="s">
        <v>30</v>
      </c>
    </row>
    <row r="15" spans="1:19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8"/>
  <sheetViews>
    <sheetView topLeftCell="HC1" workbookViewId="0">
      <selection activeCell="HK5" sqref="HK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-77655.120000000054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</row>
    <row r="7" spans="1:2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</row>
    <row r="8" spans="1:219">
      <c r="A8" s="8">
        <f>B8/F2</f>
        <v>-2.8342391291056115E-2</v>
      </c>
      <c r="B8" s="7">
        <f>SUM(D8:MI8)</f>
        <v>-22481.184772065706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</row>
    <row r="9" spans="1:21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</row>
    <row r="14" spans="1:219">
      <c r="C14" s="1" t="s">
        <v>26</v>
      </c>
      <c r="D14" s="1" t="s">
        <v>27</v>
      </c>
      <c r="E14" s="1" t="s">
        <v>30</v>
      </c>
    </row>
    <row r="15" spans="1:21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5"/>
  <sheetViews>
    <sheetView topLeftCell="GY1" workbookViewId="0">
      <selection activeCell="HJ5" sqref="HJ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8">
      <c r="C2" s="1" t="s">
        <v>14</v>
      </c>
      <c r="D2" s="1" t="s">
        <v>7</v>
      </c>
      <c r="E2">
        <v>19.88</v>
      </c>
      <c r="F2">
        <f>E2*10000</f>
        <v>198800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</row>
    <row r="6" spans="1:218">
      <c r="B6" s="15">
        <f>SUM(D6:MI6)</f>
        <v>-46361.18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</row>
    <row r="7" spans="1:2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</row>
    <row r="8" spans="1:218">
      <c r="A8" s="8">
        <f>B8/F2</f>
        <v>-5.2470547630972267E-2</v>
      </c>
      <c r="B8" s="7">
        <f>SUM(D8:MI8)</f>
        <v>-10431.144869037287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</row>
    <row r="9" spans="1:21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</row>
    <row r="10" spans="1:21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8">
      <c r="C13" s="17" t="s">
        <v>26</v>
      </c>
      <c r="D13" s="17" t="s">
        <v>27</v>
      </c>
      <c r="E13" s="1" t="s">
        <v>35</v>
      </c>
    </row>
    <row r="14" spans="1:21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GY1" workbookViewId="0">
      <selection activeCell="HK5" sqref="HK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-81844.170000000013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</row>
    <row r="7" spans="1:2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</row>
    <row r="8" spans="1:219">
      <c r="A8" s="8">
        <f>B8/F2</f>
        <v>-1.2716259750867633E-2</v>
      </c>
      <c r="B8" s="7">
        <f>SUM(D8:MI8)</f>
        <v>-22702.338533223985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</row>
    <row r="9" spans="1:21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</row>
    <row r="10" spans="1:219">
      <c r="B10">
        <f>B6/B8</f>
        <v>3.6050986500894728</v>
      </c>
      <c r="U10" s="1" t="s">
        <v>51</v>
      </c>
      <c r="V10" s="1" t="s">
        <v>41</v>
      </c>
    </row>
    <row r="12" spans="1:219">
      <c r="C12" s="1" t="s">
        <v>26</v>
      </c>
      <c r="D12" s="1" t="s">
        <v>27</v>
      </c>
    </row>
    <row r="13" spans="1:219">
      <c r="C13">
        <v>800</v>
      </c>
      <c r="D13">
        <v>9.1660000000000004</v>
      </c>
    </row>
    <row r="14" spans="1:21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4"/>
  <sheetViews>
    <sheetView topLeftCell="EG1" workbookViewId="0">
      <selection activeCell="ET5" sqref="ET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0">
      <c r="C2" s="1" t="s">
        <v>13</v>
      </c>
      <c r="D2" s="1" t="s">
        <v>7</v>
      </c>
      <c r="E2">
        <v>6.98</v>
      </c>
      <c r="F2">
        <f>E2*10000</f>
        <v>69800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</row>
    <row r="6" spans="1:150">
      <c r="B6" s="15">
        <f>SUM(D6:MI6)</f>
        <v>-132627.67999999993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</row>
    <row r="7" spans="1:15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</row>
    <row r="8" spans="1:150">
      <c r="A8" s="8">
        <f>B8/F2</f>
        <v>-0.19135170240653884</v>
      </c>
      <c r="B8" s="7">
        <f>SUM(D8:MI8)</f>
        <v>-13356.348827976411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</row>
    <row r="9" spans="1:15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</row>
    <row r="10" spans="1:15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0">
      <c r="C12" s="1" t="s">
        <v>26</v>
      </c>
      <c r="D12" s="1" t="s">
        <v>27</v>
      </c>
    </row>
    <row r="13" spans="1:150">
      <c r="C13">
        <v>400</v>
      </c>
      <c r="D13">
        <v>27.524999999999999</v>
      </c>
      <c r="G13" s="1" t="s">
        <v>31</v>
      </c>
    </row>
    <row r="14" spans="1:15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3"/>
  <sheetViews>
    <sheetView topLeftCell="GI1" workbookViewId="0">
      <selection activeCell="GW5" sqref="GW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5">
      <c r="C2" s="1" t="s">
        <v>53</v>
      </c>
      <c r="D2" s="1" t="s">
        <v>7</v>
      </c>
      <c r="E2">
        <v>12.56</v>
      </c>
      <c r="F2">
        <f>E2*10000</f>
        <v>125600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</row>
    <row r="6" spans="1:205">
      <c r="B6" s="15">
        <f>SUM(D6:MI6)</f>
        <v>496412.16000000009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</row>
    <row r="7" spans="1:20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</row>
    <row r="8" spans="1:205">
      <c r="A8" s="8">
        <f>B8/F2</f>
        <v>6.6506106866665452E-3</v>
      </c>
      <c r="B8" s="7">
        <f>SUM(D8:MI8)</f>
        <v>835.31670224531808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</row>
    <row r="9" spans="1:20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</row>
    <row r="10" spans="1:205">
      <c r="B10">
        <f>B6/B8</f>
        <v>594.28017979965216</v>
      </c>
      <c r="GM10" t="s">
        <v>89</v>
      </c>
    </row>
    <row r="12" spans="1:205">
      <c r="C12" s="17" t="s">
        <v>26</v>
      </c>
      <c r="D12" s="17" t="s">
        <v>27</v>
      </c>
    </row>
    <row r="13" spans="1:20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GX1" workbookViewId="0">
      <selection activeCell="HK5" sqref="HK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9">
      <c r="C2" s="1" t="s">
        <v>19</v>
      </c>
      <c r="D2" s="1" t="s">
        <v>7</v>
      </c>
      <c r="E2">
        <v>19.34</v>
      </c>
      <c r="F2">
        <f>E2*10000</f>
        <v>193400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-32602.299999999985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</row>
    <row r="7" spans="1:2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</row>
    <row r="8" spans="1:219">
      <c r="A8" s="8">
        <f>B8/F2</f>
        <v>-6.2558185859612925E-2</v>
      </c>
      <c r="B8" s="7">
        <f>SUM(D8:MI8)</f>
        <v>-12098.75314524914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</row>
    <row r="9" spans="1:21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</row>
    <row r="10" spans="1:219">
      <c r="DY10" s="1" t="s">
        <v>41</v>
      </c>
    </row>
    <row r="12" spans="1:219">
      <c r="C12" s="17" t="s">
        <v>26</v>
      </c>
      <c r="D12" s="17" t="s">
        <v>27</v>
      </c>
    </row>
    <row r="13" spans="1:219">
      <c r="C13" s="10">
        <v>600</v>
      </c>
      <c r="D13" s="10">
        <v>7.2480000000000002</v>
      </c>
    </row>
    <row r="14" spans="1:21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topLeftCell="GV1" workbookViewId="0">
      <selection activeCell="HK5" sqref="HK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9">
      <c r="C2" s="1" t="s">
        <v>21</v>
      </c>
      <c r="D2" s="1" t="s">
        <v>7</v>
      </c>
      <c r="E2">
        <v>5.4</v>
      </c>
      <c r="F2">
        <f>E2*10000</f>
        <v>54000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-7109.5100000000029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</row>
    <row r="7" spans="1:2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</row>
    <row r="8" spans="1:219">
      <c r="A8" s="8">
        <f>B8/F2</f>
        <v>-2.5071777175486927E-2</v>
      </c>
      <c r="B8" s="7">
        <f>SUM(D8:MI8)</f>
        <v>-1353.8759674762941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</row>
    <row r="9" spans="1:21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</row>
    <row r="12" spans="1:219">
      <c r="C12" s="17" t="s">
        <v>26</v>
      </c>
      <c r="D12" s="17" t="s">
        <v>27</v>
      </c>
    </row>
    <row r="13" spans="1:219">
      <c r="C13" s="10">
        <v>300</v>
      </c>
      <c r="D13" s="10">
        <v>8.4870000000000001</v>
      </c>
    </row>
    <row r="14" spans="1:21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3"/>
  <sheetViews>
    <sheetView topLeftCell="GG1" workbookViewId="0">
      <selection activeCell="GR5" sqref="G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0">
      <c r="C2" s="1" t="s">
        <v>58</v>
      </c>
      <c r="D2" s="1" t="s">
        <v>7</v>
      </c>
      <c r="E2">
        <v>7.83</v>
      </c>
      <c r="F2">
        <f>E2*10000</f>
        <v>78300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</row>
    <row r="6" spans="1:200">
      <c r="B6" s="15">
        <f>SUM(D6:MI6)</f>
        <v>-15943.28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</row>
    <row r="7" spans="1:20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</row>
    <row r="8" spans="1:200">
      <c r="A8" s="8">
        <f>B8/F2</f>
        <v>-1.5796511328906259E-2</v>
      </c>
      <c r="B8" s="7">
        <f>SUM(D8:MI8)</f>
        <v>-1236.8668370533601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</row>
    <row r="9" spans="1:20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</row>
    <row r="10" spans="1:200">
      <c r="GF10" t="s">
        <v>88</v>
      </c>
    </row>
    <row r="11" spans="1:200">
      <c r="GF11" t="s">
        <v>87</v>
      </c>
    </row>
    <row r="12" spans="1:200">
      <c r="C12" s="17" t="s">
        <v>26</v>
      </c>
      <c r="D12" s="17" t="s">
        <v>27</v>
      </c>
    </row>
    <row r="13" spans="1:20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3"/>
  <sheetViews>
    <sheetView topLeftCell="CM1" workbookViewId="0">
      <selection activeCell="DA5" sqref="D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5">
      <c r="C2" s="1" t="s">
        <v>80</v>
      </c>
      <c r="D2" s="1" t="s">
        <v>7</v>
      </c>
      <c r="E2">
        <v>6.54</v>
      </c>
      <c r="F2">
        <f>E2*10000</f>
        <v>65400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</row>
    <row r="6" spans="1:105">
      <c r="B6" s="15">
        <f>SUM(D6:MI6)</f>
        <v>-138763.89000000004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</row>
    <row r="7" spans="1:10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</row>
    <row r="8" spans="1:105">
      <c r="A8" s="8">
        <f>B8/F2</f>
        <v>-3.6072213898669658E-2</v>
      </c>
      <c r="B8" s="7">
        <f>SUM(D8:MI8)</f>
        <v>-2359.1227889729957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</row>
    <row r="9" spans="1:10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</row>
    <row r="12" spans="1:105">
      <c r="C12" s="17" t="s">
        <v>26</v>
      </c>
      <c r="D12" s="17" t="s">
        <v>27</v>
      </c>
    </row>
    <row r="13" spans="1:1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3"/>
  <sheetViews>
    <sheetView topLeftCell="CO2" workbookViewId="0">
      <selection activeCell="DA5" sqref="D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5">
      <c r="C2" s="1" t="s">
        <v>81</v>
      </c>
      <c r="D2" s="1" t="s">
        <v>7</v>
      </c>
      <c r="E2">
        <v>10.41</v>
      </c>
      <c r="F2">
        <f>E2*10000</f>
        <v>104100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</row>
    <row r="6" spans="1:105">
      <c r="B6" s="15">
        <f>SUM(D6:MI6)</f>
        <v>-45410.839999999982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</row>
    <row r="7" spans="1:10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</row>
    <row r="8" spans="1:105">
      <c r="A8" s="8">
        <f>B8/F2</f>
        <v>-4.3509023342027005E-3</v>
      </c>
      <c r="B8" s="7">
        <f>SUM(D8:MI8)</f>
        <v>-452.9289329905011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</row>
    <row r="9" spans="1:10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</row>
    <row r="12" spans="1:105">
      <c r="C12" s="17" t="s">
        <v>26</v>
      </c>
      <c r="D12" s="17" t="s">
        <v>27</v>
      </c>
    </row>
    <row r="13" spans="1:1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7"/>
  <sheetViews>
    <sheetView topLeftCell="GX1" workbookViewId="0">
      <selection activeCell="HK5" sqref="HK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19419.790000000015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</row>
    <row r="7" spans="1:21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</row>
    <row r="8" spans="1:219">
      <c r="A8" s="8">
        <f>B8/F2</f>
        <v>5.5186677880345026E-4</v>
      </c>
      <c r="B8" s="7">
        <f>SUM(D8:MI8)</f>
        <v>5273.5285648900099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</row>
    <row r="9" spans="1:21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</row>
    <row r="10" spans="1:219">
      <c r="B10" s="10">
        <f>B6/B8</f>
        <v>3.6825039934917001</v>
      </c>
      <c r="GS10" t="s">
        <v>85</v>
      </c>
    </row>
    <row r="12" spans="1:219">
      <c r="C12" s="17" t="s">
        <v>26</v>
      </c>
      <c r="D12" s="17" t="s">
        <v>27</v>
      </c>
    </row>
    <row r="13" spans="1:219">
      <c r="C13" s="10">
        <v>1000</v>
      </c>
      <c r="D13" s="10">
        <v>7.5910000000000002</v>
      </c>
    </row>
    <row r="14" spans="1:219">
      <c r="C14">
        <v>900</v>
      </c>
      <c r="D14">
        <v>5.9</v>
      </c>
    </row>
    <row r="15" spans="1:219">
      <c r="A15" s="1" t="s">
        <v>28</v>
      </c>
      <c r="B15" s="38">
        <v>11232</v>
      </c>
      <c r="C15">
        <v>1900</v>
      </c>
      <c r="D15">
        <v>6</v>
      </c>
    </row>
    <row r="16" spans="1:21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7"/>
  <sheetViews>
    <sheetView topLeftCell="GX1" workbookViewId="0">
      <selection activeCell="HK5" sqref="HK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9">
      <c r="C2" s="1" t="s">
        <v>17</v>
      </c>
      <c r="D2" s="1" t="s">
        <v>7</v>
      </c>
      <c r="E2">
        <v>220.9</v>
      </c>
      <c r="F2">
        <f>E2*10000</f>
        <v>2209000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63527.869999999879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</row>
    <row r="7" spans="1:21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</row>
    <row r="8" spans="1:219">
      <c r="A8" s="8">
        <f>B8/F2</f>
        <v>2.9064537574613109E-3</v>
      </c>
      <c r="B8" s="7">
        <f>SUM(D8:MI8)</f>
        <v>6420.3563502320358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</row>
    <row r="9" spans="1:21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</row>
    <row r="10" spans="1:219">
      <c r="B10" s="10">
        <f>B6/B8</f>
        <v>9.8947576325267281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9">
      <c r="AB11" s="1" t="s">
        <v>61</v>
      </c>
    </row>
    <row r="13" spans="1:219">
      <c r="C13" s="17" t="s">
        <v>26</v>
      </c>
      <c r="D13" s="17" t="s">
        <v>27</v>
      </c>
      <c r="E13" s="1" t="s">
        <v>28</v>
      </c>
    </row>
    <row r="14" spans="1:21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5"/>
  <sheetViews>
    <sheetView topLeftCell="GB1" workbookViewId="0">
      <selection activeCell="GN5" sqref="GN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6">
      <c r="C2" s="1" t="s">
        <v>33</v>
      </c>
      <c r="D2" s="1" t="s">
        <v>7</v>
      </c>
      <c r="E2">
        <v>11.94</v>
      </c>
      <c r="F2">
        <f>E2*10000</f>
        <v>119400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</row>
    <row r="6" spans="1:196">
      <c r="B6" s="15">
        <f>SUM(D6:MI6)</f>
        <v>-41842.94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</row>
    <row r="7" spans="1:19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</row>
    <row r="8" spans="1:196">
      <c r="A8" s="8">
        <f>B8/F2</f>
        <v>-8.5574142737522049E-2</v>
      </c>
      <c r="B8" s="7">
        <f>SUM(D8:MI8)</f>
        <v>-10217.552642860133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</row>
    <row r="9" spans="1:19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</row>
    <row r="10" spans="1:196">
      <c r="B10">
        <f>B6/B8</f>
        <v>4.0952018024824364</v>
      </c>
      <c r="DF10" t="s">
        <v>82</v>
      </c>
    </row>
    <row r="12" spans="1:196">
      <c r="C12" s="17" t="s">
        <v>26</v>
      </c>
      <c r="D12" s="17" t="s">
        <v>27</v>
      </c>
    </row>
    <row r="13" spans="1:196">
      <c r="C13" s="10">
        <v>800</v>
      </c>
      <c r="D13" s="10">
        <v>14.318</v>
      </c>
    </row>
    <row r="14" spans="1:19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7"/>
  <sheetViews>
    <sheetView topLeftCell="GW1" workbookViewId="0">
      <selection activeCell="HK5" sqref="HK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9">
      <c r="C3" s="1" t="s">
        <v>1</v>
      </c>
    </row>
    <row r="4" spans="1:2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</row>
    <row r="5" spans="1:2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</row>
    <row r="6" spans="1:219">
      <c r="B6" s="15">
        <f>SUM(D6:MI6)</f>
        <v>-5980.410000000079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</row>
    <row r="7" spans="1:21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</row>
    <row r="8" spans="1:219">
      <c r="A8" s="8">
        <f>B8/F2</f>
        <v>-1.0812324125950576E-3</v>
      </c>
      <c r="B8" s="7">
        <f>SUM(D8:MI8)</f>
        <v>-3195.2580257009145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</row>
    <row r="9" spans="1:21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</row>
    <row r="10" spans="1:219">
      <c r="B10">
        <f>B6/B8</f>
        <v>1.8716516637770471</v>
      </c>
      <c r="AJ10" t="s">
        <v>65</v>
      </c>
    </row>
    <row r="12" spans="1:219">
      <c r="C12" s="17" t="s">
        <v>26</v>
      </c>
      <c r="D12" s="17" t="s">
        <v>27</v>
      </c>
      <c r="E12" s="1" t="s">
        <v>30</v>
      </c>
    </row>
    <row r="13" spans="1:21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9">
      <c r="A14" s="1" t="s">
        <v>29</v>
      </c>
      <c r="B14" s="16">
        <v>43040</v>
      </c>
      <c r="C14">
        <v>1700</v>
      </c>
      <c r="D14">
        <v>8.23</v>
      </c>
    </row>
    <row r="15" spans="1:219">
      <c r="A15" s="1" t="s">
        <v>29</v>
      </c>
      <c r="B15" s="16">
        <v>43054</v>
      </c>
      <c r="C15">
        <v>2400</v>
      </c>
      <c r="D15">
        <v>8.34</v>
      </c>
    </row>
    <row r="16" spans="1:21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2018-07-02T13:52:22Z</dcterms:modified>
</cp:coreProperties>
</file>