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8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P8" i="20" l="1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<sst xmlns="http://schemas.openxmlformats.org/spreadsheetml/2006/main" count="339" uniqueCount="90">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</sst>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01080"/>
        <c:axId val="2140452264"/>
      </c:lineChart>
      <c:catAx>
        <c:axId val="214040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52264"/>
        <c:crosses val="autoZero"/>
        <c:auto val="1"/>
        <c:lblAlgn val="ctr"/>
        <c:lblOffset val="100"/>
        <c:tickLblSkip val="2"/>
        <c:noMultiLvlLbl val="0"/>
      </c:catAx>
      <c:valAx>
        <c:axId val="214045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40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26072"/>
        <c:axId val="2124714696"/>
      </c:lineChart>
      <c:catAx>
        <c:axId val="212442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14696"/>
        <c:crosses val="autoZero"/>
        <c:auto val="1"/>
        <c:lblAlgn val="ctr"/>
        <c:lblOffset val="100"/>
        <c:noMultiLvlLbl val="0"/>
      </c:catAx>
      <c:valAx>
        <c:axId val="212471469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42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47768"/>
        <c:axId val="2135487272"/>
      </c:lineChart>
      <c:catAx>
        <c:axId val="21405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87272"/>
        <c:crosses val="autoZero"/>
        <c:auto val="1"/>
        <c:lblAlgn val="ctr"/>
        <c:lblOffset val="100"/>
        <c:noMultiLvlLbl val="0"/>
      </c:catAx>
      <c:valAx>
        <c:axId val="21354872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54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76920"/>
        <c:axId val="-2100618920"/>
      </c:lineChart>
      <c:catAx>
        <c:axId val="21405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18920"/>
        <c:crosses val="autoZero"/>
        <c:auto val="1"/>
        <c:lblAlgn val="ctr"/>
        <c:lblOffset val="100"/>
        <c:noMultiLvlLbl val="0"/>
      </c:catAx>
      <c:valAx>
        <c:axId val="-210061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5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61736"/>
        <c:axId val="-2096970616"/>
      </c:lineChart>
      <c:catAx>
        <c:axId val="214036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70616"/>
        <c:crosses val="autoZero"/>
        <c:auto val="1"/>
        <c:lblAlgn val="ctr"/>
        <c:lblOffset val="100"/>
        <c:noMultiLvlLbl val="0"/>
      </c:catAx>
      <c:valAx>
        <c:axId val="-2096970616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66408"/>
        <c:axId val="2085639576"/>
      </c:lineChart>
      <c:catAx>
        <c:axId val="20982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39576"/>
        <c:crosses val="autoZero"/>
        <c:auto val="1"/>
        <c:lblAlgn val="ctr"/>
        <c:lblOffset val="100"/>
        <c:noMultiLvlLbl val="0"/>
      </c:catAx>
      <c:valAx>
        <c:axId val="20856395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2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53176"/>
        <c:axId val="-2100833528"/>
      </c:lineChart>
      <c:catAx>
        <c:axId val="-21008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33528"/>
        <c:crosses val="autoZero"/>
        <c:auto val="1"/>
        <c:lblAlgn val="ctr"/>
        <c:lblOffset val="100"/>
        <c:noMultiLvlLbl val="0"/>
      </c:catAx>
      <c:valAx>
        <c:axId val="-210083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5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16648"/>
        <c:axId val="2099323432"/>
      </c:lineChart>
      <c:catAx>
        <c:axId val="20993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23432"/>
        <c:crosses val="autoZero"/>
        <c:auto val="1"/>
        <c:lblAlgn val="ctr"/>
        <c:lblOffset val="100"/>
        <c:noMultiLvlLbl val="0"/>
      </c:catAx>
      <c:valAx>
        <c:axId val="209932343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31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91384"/>
        <c:axId val="2109088984"/>
      </c:lineChart>
      <c:catAx>
        <c:axId val="210869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88984"/>
        <c:crosses val="autoZero"/>
        <c:auto val="1"/>
        <c:lblAlgn val="ctr"/>
        <c:lblOffset val="100"/>
        <c:noMultiLvlLbl val="0"/>
      </c:catAx>
      <c:valAx>
        <c:axId val="210908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69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344392"/>
        <c:axId val="-2008341128"/>
      </c:lineChart>
      <c:catAx>
        <c:axId val="-20083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341128"/>
        <c:crosses val="autoZero"/>
        <c:auto val="1"/>
        <c:lblAlgn val="ctr"/>
        <c:lblOffset val="100"/>
        <c:noMultiLvlLbl val="0"/>
      </c:catAx>
      <c:valAx>
        <c:axId val="-200834112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834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3672"/>
        <c:axId val="2104274344"/>
      </c:lineChart>
      <c:catAx>
        <c:axId val="210423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74344"/>
        <c:crosses val="autoZero"/>
        <c:auto val="1"/>
        <c:lblAlgn val="ctr"/>
        <c:lblOffset val="100"/>
        <c:noMultiLvlLbl val="0"/>
      </c:catAx>
      <c:valAx>
        <c:axId val="210427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3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41608"/>
        <c:axId val="-2069581576"/>
      </c:lineChart>
      <c:catAx>
        <c:axId val="-206914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81576"/>
        <c:crosses val="autoZero"/>
        <c:auto val="1"/>
        <c:lblAlgn val="ctr"/>
        <c:lblOffset val="100"/>
        <c:tickLblSkip val="2"/>
        <c:noMultiLvlLbl val="0"/>
      </c:catAx>
      <c:valAx>
        <c:axId val="-20695815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14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88280"/>
        <c:axId val="2104269576"/>
      </c:lineChart>
      <c:catAx>
        <c:axId val="210368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9576"/>
        <c:crosses val="autoZero"/>
        <c:auto val="1"/>
        <c:lblAlgn val="ctr"/>
        <c:lblOffset val="100"/>
        <c:noMultiLvlLbl val="0"/>
      </c:catAx>
      <c:valAx>
        <c:axId val="210426957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8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71640"/>
        <c:axId val="2103719640"/>
      </c:lineChart>
      <c:catAx>
        <c:axId val="210417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19640"/>
        <c:crosses val="autoZero"/>
        <c:auto val="1"/>
        <c:lblAlgn val="ctr"/>
        <c:lblOffset val="100"/>
        <c:noMultiLvlLbl val="0"/>
      </c:catAx>
      <c:valAx>
        <c:axId val="210371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17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54808"/>
        <c:axId val="2109547064"/>
      </c:lineChart>
      <c:catAx>
        <c:axId val="210955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47064"/>
        <c:crosses val="autoZero"/>
        <c:auto val="1"/>
        <c:lblAlgn val="ctr"/>
        <c:lblOffset val="100"/>
        <c:noMultiLvlLbl val="0"/>
      </c:catAx>
      <c:valAx>
        <c:axId val="2109547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55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40360"/>
        <c:axId val="2104111464"/>
      </c:lineChart>
      <c:catAx>
        <c:axId val="-209794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11464"/>
        <c:crosses val="autoZero"/>
        <c:auto val="1"/>
        <c:lblAlgn val="ctr"/>
        <c:lblOffset val="100"/>
        <c:noMultiLvlLbl val="0"/>
      </c:catAx>
      <c:valAx>
        <c:axId val="210411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94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48760"/>
        <c:axId val="-2097806312"/>
      </c:lineChart>
      <c:catAx>
        <c:axId val="-20979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06312"/>
        <c:crosses val="autoZero"/>
        <c:auto val="1"/>
        <c:lblAlgn val="ctr"/>
        <c:lblOffset val="100"/>
        <c:noMultiLvlLbl val="0"/>
      </c:catAx>
      <c:valAx>
        <c:axId val="-20978063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94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80824"/>
        <c:axId val="2103801128"/>
      </c:lineChart>
      <c:catAx>
        <c:axId val="210378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01128"/>
        <c:crosses val="autoZero"/>
        <c:auto val="1"/>
        <c:lblAlgn val="ctr"/>
        <c:lblOffset val="100"/>
        <c:noMultiLvlLbl val="0"/>
      </c:catAx>
      <c:valAx>
        <c:axId val="21038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78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52024"/>
        <c:axId val="2103950184"/>
      </c:lineChart>
      <c:catAx>
        <c:axId val="210395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50184"/>
        <c:crosses val="autoZero"/>
        <c:auto val="1"/>
        <c:lblAlgn val="ctr"/>
        <c:lblOffset val="100"/>
        <c:noMultiLvlLbl val="0"/>
      </c:catAx>
      <c:valAx>
        <c:axId val="21039501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95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81848"/>
        <c:axId val="2087601576"/>
      </c:lineChart>
      <c:catAx>
        <c:axId val="210898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01576"/>
        <c:crosses val="autoZero"/>
        <c:auto val="1"/>
        <c:lblAlgn val="ctr"/>
        <c:lblOffset val="100"/>
        <c:noMultiLvlLbl val="0"/>
      </c:catAx>
      <c:valAx>
        <c:axId val="2087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98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91352"/>
        <c:axId val="2087117128"/>
      </c:lineChart>
      <c:catAx>
        <c:axId val="208709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17128"/>
        <c:crosses val="autoZero"/>
        <c:auto val="1"/>
        <c:lblAlgn val="ctr"/>
        <c:lblOffset val="100"/>
        <c:noMultiLvlLbl val="0"/>
      </c:catAx>
      <c:valAx>
        <c:axId val="20871171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9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95256"/>
        <c:axId val="2087316088"/>
      </c:lineChart>
      <c:catAx>
        <c:axId val="208729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16088"/>
        <c:crosses val="autoZero"/>
        <c:auto val="1"/>
        <c:lblAlgn val="ctr"/>
        <c:lblOffset val="100"/>
        <c:noMultiLvlLbl val="0"/>
      </c:catAx>
      <c:valAx>
        <c:axId val="208731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29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21928"/>
        <c:axId val="2140374744"/>
      </c:lineChart>
      <c:catAx>
        <c:axId val="213542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74744"/>
        <c:crosses val="autoZero"/>
        <c:auto val="1"/>
        <c:lblAlgn val="ctr"/>
        <c:lblOffset val="100"/>
        <c:noMultiLvlLbl val="0"/>
      </c:catAx>
      <c:valAx>
        <c:axId val="214037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42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63304"/>
        <c:axId val="2087551032"/>
      </c:lineChart>
      <c:catAx>
        <c:axId val="-209766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51032"/>
        <c:crosses val="autoZero"/>
        <c:auto val="1"/>
        <c:lblAlgn val="ctr"/>
        <c:lblOffset val="100"/>
        <c:noMultiLvlLbl val="0"/>
      </c:catAx>
      <c:valAx>
        <c:axId val="20875510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6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35176"/>
        <c:axId val="-2097640808"/>
      </c:lineChart>
      <c:catAx>
        <c:axId val="-20976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40808"/>
        <c:crosses val="autoZero"/>
        <c:auto val="1"/>
        <c:lblAlgn val="ctr"/>
        <c:lblOffset val="100"/>
        <c:noMultiLvlLbl val="0"/>
      </c:catAx>
      <c:valAx>
        <c:axId val="-209764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3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80344"/>
        <c:axId val="-2097875384"/>
      </c:lineChart>
      <c:catAx>
        <c:axId val="-209788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75384"/>
        <c:crosses val="autoZero"/>
        <c:auto val="1"/>
        <c:lblAlgn val="ctr"/>
        <c:lblOffset val="100"/>
        <c:noMultiLvlLbl val="0"/>
      </c:catAx>
      <c:valAx>
        <c:axId val="-2097875384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88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54200"/>
        <c:axId val="-2097838600"/>
      </c:lineChart>
      <c:catAx>
        <c:axId val="-20978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38600"/>
        <c:crosses val="autoZero"/>
        <c:auto val="1"/>
        <c:lblAlgn val="ctr"/>
        <c:lblOffset val="100"/>
        <c:noMultiLvlLbl val="0"/>
      </c:catAx>
      <c:valAx>
        <c:axId val="-2097838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8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42888"/>
        <c:axId val="-2100589240"/>
      </c:lineChart>
      <c:catAx>
        <c:axId val="20993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89240"/>
        <c:crosses val="autoZero"/>
        <c:auto val="1"/>
        <c:lblAlgn val="ctr"/>
        <c:lblOffset val="100"/>
        <c:noMultiLvlLbl val="0"/>
      </c:catAx>
      <c:valAx>
        <c:axId val="-210058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4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77128"/>
        <c:axId val="-2096565848"/>
      </c:lineChart>
      <c:catAx>
        <c:axId val="-209657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65848"/>
        <c:crosses val="autoZero"/>
        <c:auto val="1"/>
        <c:lblAlgn val="ctr"/>
        <c:lblOffset val="100"/>
        <c:noMultiLvlLbl val="0"/>
      </c:catAx>
      <c:valAx>
        <c:axId val="-209656584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57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82760"/>
        <c:axId val="-2097787960"/>
      </c:lineChart>
      <c:catAx>
        <c:axId val="-209778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87960"/>
        <c:crosses val="autoZero"/>
        <c:auto val="1"/>
        <c:lblAlgn val="ctr"/>
        <c:lblOffset val="100"/>
        <c:noMultiLvlLbl val="0"/>
      </c:catAx>
      <c:valAx>
        <c:axId val="-209778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78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22344"/>
        <c:axId val="2108925352"/>
      </c:lineChart>
      <c:catAx>
        <c:axId val="21089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25352"/>
        <c:crosses val="autoZero"/>
        <c:auto val="1"/>
        <c:lblAlgn val="ctr"/>
        <c:lblOffset val="100"/>
        <c:noMultiLvlLbl val="0"/>
      </c:catAx>
      <c:valAx>
        <c:axId val="2108925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9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54520"/>
        <c:axId val="2108851880"/>
      </c:lineChart>
      <c:catAx>
        <c:axId val="210885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51880"/>
        <c:crosses val="autoZero"/>
        <c:auto val="1"/>
        <c:lblAlgn val="ctr"/>
        <c:lblOffset val="100"/>
        <c:noMultiLvlLbl val="0"/>
      </c:catAx>
      <c:valAx>
        <c:axId val="210885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5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71000"/>
        <c:axId val="2108768952"/>
      </c:lineChart>
      <c:catAx>
        <c:axId val="21087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68952"/>
        <c:crosses val="autoZero"/>
        <c:auto val="1"/>
        <c:lblAlgn val="ctr"/>
        <c:lblOffset val="100"/>
        <c:noMultiLvlLbl val="0"/>
      </c:catAx>
      <c:valAx>
        <c:axId val="2108768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77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51608"/>
        <c:axId val="2140778456"/>
      </c:lineChart>
      <c:catAx>
        <c:axId val="-20971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78456"/>
        <c:crosses val="autoZero"/>
        <c:auto val="1"/>
        <c:lblAlgn val="ctr"/>
        <c:lblOffset val="100"/>
        <c:noMultiLvlLbl val="0"/>
      </c:catAx>
      <c:valAx>
        <c:axId val="21407784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15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96536"/>
        <c:axId val="2108688648"/>
      </c:lineChart>
      <c:catAx>
        <c:axId val="21086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88648"/>
        <c:crosses val="autoZero"/>
        <c:auto val="1"/>
        <c:lblAlgn val="ctr"/>
        <c:lblOffset val="100"/>
        <c:noMultiLvlLbl val="0"/>
      </c:catAx>
      <c:valAx>
        <c:axId val="210868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69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91288"/>
        <c:axId val="2083445672"/>
      </c:lineChart>
      <c:catAx>
        <c:axId val="208339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5672"/>
        <c:crosses val="autoZero"/>
        <c:auto val="1"/>
        <c:lblAlgn val="ctr"/>
        <c:lblOffset val="100"/>
        <c:noMultiLvlLbl val="0"/>
      </c:catAx>
      <c:valAx>
        <c:axId val="2083445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9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54408"/>
        <c:axId val="-2101292600"/>
      </c:lineChart>
      <c:catAx>
        <c:axId val="-209655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92600"/>
        <c:crosses val="autoZero"/>
        <c:auto val="1"/>
        <c:lblAlgn val="ctr"/>
        <c:lblOffset val="100"/>
        <c:noMultiLvlLbl val="0"/>
      </c:catAx>
      <c:valAx>
        <c:axId val="-210129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5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28056"/>
        <c:axId val="-2101120408"/>
      </c:lineChart>
      <c:catAx>
        <c:axId val="-2101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20408"/>
        <c:crosses val="autoZero"/>
        <c:auto val="1"/>
        <c:lblAlgn val="ctr"/>
        <c:lblOffset val="100"/>
        <c:noMultiLvlLbl val="0"/>
      </c:catAx>
      <c:valAx>
        <c:axId val="-21011204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58424"/>
        <c:axId val="2082569720"/>
      </c:lineChart>
      <c:catAx>
        <c:axId val="208335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69720"/>
        <c:crosses val="autoZero"/>
        <c:auto val="1"/>
        <c:lblAlgn val="ctr"/>
        <c:lblOffset val="100"/>
        <c:noMultiLvlLbl val="0"/>
      </c:catAx>
      <c:valAx>
        <c:axId val="208256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5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0072"/>
        <c:axId val="2083428536"/>
      </c:lineChart>
      <c:catAx>
        <c:axId val="20834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28536"/>
        <c:crosses val="autoZero"/>
        <c:auto val="1"/>
        <c:lblAlgn val="ctr"/>
        <c:lblOffset val="100"/>
        <c:noMultiLvlLbl val="0"/>
      </c:catAx>
      <c:valAx>
        <c:axId val="2083428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1576"/>
        <c:axId val="2083325944"/>
      </c:lineChart>
      <c:catAx>
        <c:axId val="20833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25944"/>
        <c:crosses val="autoZero"/>
        <c:auto val="1"/>
        <c:lblAlgn val="ctr"/>
        <c:lblOffset val="100"/>
        <c:noMultiLvlLbl val="0"/>
      </c:catAx>
      <c:valAx>
        <c:axId val="208332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56920"/>
        <c:axId val="2082854136"/>
      </c:lineChart>
      <c:catAx>
        <c:axId val="208285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54136"/>
        <c:crosses val="autoZero"/>
        <c:auto val="1"/>
        <c:lblAlgn val="ctr"/>
        <c:lblOffset val="100"/>
        <c:noMultiLvlLbl val="0"/>
      </c:catAx>
      <c:valAx>
        <c:axId val="208285413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5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27352"/>
        <c:axId val="2082819448"/>
      </c:lineChart>
      <c:catAx>
        <c:axId val="208282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19448"/>
        <c:crosses val="autoZero"/>
        <c:auto val="1"/>
        <c:lblAlgn val="ctr"/>
        <c:lblOffset val="100"/>
        <c:noMultiLvlLbl val="0"/>
      </c:catAx>
      <c:valAx>
        <c:axId val="20828194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2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82440"/>
        <c:axId val="-2096713560"/>
      </c:lineChart>
      <c:catAx>
        <c:axId val="208428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13560"/>
        <c:crosses val="autoZero"/>
        <c:auto val="1"/>
        <c:lblAlgn val="ctr"/>
        <c:lblOffset val="100"/>
        <c:noMultiLvlLbl val="0"/>
      </c:catAx>
      <c:valAx>
        <c:axId val="-209671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8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10408"/>
        <c:axId val="-2096684456"/>
      </c:lineChart>
      <c:catAx>
        <c:axId val="21002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84456"/>
        <c:crosses val="autoZero"/>
        <c:auto val="1"/>
        <c:lblAlgn val="ctr"/>
        <c:lblOffset val="100"/>
        <c:noMultiLvlLbl val="0"/>
      </c:catAx>
      <c:valAx>
        <c:axId val="-20966844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2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81944"/>
        <c:axId val="2090873080"/>
      </c:lineChart>
      <c:catAx>
        <c:axId val="-206988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73080"/>
        <c:crosses val="autoZero"/>
        <c:auto val="1"/>
        <c:lblAlgn val="ctr"/>
        <c:lblOffset val="100"/>
        <c:noMultiLvlLbl val="0"/>
      </c:catAx>
      <c:valAx>
        <c:axId val="209087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8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74792"/>
        <c:axId val="-2068971864"/>
      </c:lineChart>
      <c:catAx>
        <c:axId val="-206927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71864"/>
        <c:crosses val="autoZero"/>
        <c:auto val="1"/>
        <c:lblAlgn val="ctr"/>
        <c:lblOffset val="100"/>
        <c:noMultiLvlLbl val="0"/>
      </c:catAx>
      <c:valAx>
        <c:axId val="-20689718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27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45720"/>
        <c:axId val="2094805928"/>
      </c:lineChart>
      <c:catAx>
        <c:axId val="209994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05928"/>
        <c:crosses val="autoZero"/>
        <c:auto val="1"/>
        <c:lblAlgn val="ctr"/>
        <c:lblOffset val="100"/>
        <c:noMultiLvlLbl val="0"/>
      </c:catAx>
      <c:valAx>
        <c:axId val="209480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4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5"/>
  <sheetViews>
    <sheetView topLeftCell="FQ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</row>
    <row r="5" spans="1:18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</row>
    <row r="6" spans="1:181">
      <c r="A6" s="10"/>
      <c r="B6" s="34">
        <f>SUM(D6:MI6)</f>
        <v>-260439.07999999996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</row>
    <row r="7" spans="1:18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</row>
    <row r="8" spans="1:181">
      <c r="A8" s="8">
        <f>B8/F2</f>
        <v>-7.8588042671563409E-3</v>
      </c>
      <c r="B8" s="7">
        <f>SUM(D8:MI8)</f>
        <v>-4957.3337317222195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</row>
    <row r="9" spans="1:18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</row>
    <row r="10" spans="1:181">
      <c r="A10" s="10"/>
      <c r="B10" s="10">
        <f>B6/B8</f>
        <v>52.536120038366114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9"/>
  <sheetViews>
    <sheetView topLeftCell="GU1" workbookViewId="0">
      <selection activeCell="HI7" sqref="H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7">
      <c r="C2" s="1" t="s">
        <v>20</v>
      </c>
      <c r="D2" s="1" t="s">
        <v>7</v>
      </c>
      <c r="E2">
        <v>16.73</v>
      </c>
      <c r="F2">
        <f>E2*10000</f>
        <v>167300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-15086.44000000001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</row>
    <row r="7" spans="1:21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</row>
    <row r="8" spans="1:217">
      <c r="A8" s="8">
        <f>B8/F2</f>
        <v>-2.2302814441031358E-2</v>
      </c>
      <c r="B8" s="7">
        <f>SUM(D8:MI8)</f>
        <v>-3731.2608559845462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</row>
    <row r="9" spans="1:21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</row>
    <row r="10" spans="1:217">
      <c r="B10" s="10">
        <f>B6/B8</f>
        <v>4.0432552379185607</v>
      </c>
    </row>
    <row r="12" spans="1:217">
      <c r="C12" s="17" t="s">
        <v>26</v>
      </c>
      <c r="D12" s="17" t="s">
        <v>27</v>
      </c>
    </row>
    <row r="13" spans="1:217">
      <c r="C13" s="10">
        <v>400</v>
      </c>
      <c r="D13" s="10">
        <v>8.4030000000000005</v>
      </c>
    </row>
    <row r="14" spans="1:217">
      <c r="A14" s="1" t="s">
        <v>29</v>
      </c>
      <c r="B14" s="23">
        <v>42991</v>
      </c>
      <c r="C14">
        <v>2000</v>
      </c>
      <c r="D14">
        <v>4.75</v>
      </c>
    </row>
    <row r="15" spans="1:217">
      <c r="A15" s="1" t="s">
        <v>29</v>
      </c>
      <c r="B15" s="11">
        <v>42993</v>
      </c>
      <c r="C15">
        <v>2000</v>
      </c>
      <c r="D15">
        <v>4.71</v>
      </c>
    </row>
    <row r="16" spans="1:21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20"/>
  <sheetViews>
    <sheetView topLeftCell="GR1" workbookViewId="0">
      <selection activeCell="HI7" sqref="H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-128289.04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</row>
    <row r="7" spans="1:21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</row>
    <row r="8" spans="1:217">
      <c r="A8" s="8">
        <f>B8/F2</f>
        <v>-8.8050834781976783E-2</v>
      </c>
      <c r="B8" s="7">
        <f>SUM(D8:MI8)</f>
        <v>-8338.414053853201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</row>
    <row r="9" spans="1:21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</row>
    <row r="10" spans="1:217">
      <c r="B10">
        <f>B6/B8</f>
        <v>15.385304588072994</v>
      </c>
    </row>
    <row r="16" spans="1:21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HB1" workbookViewId="0">
      <selection activeCell="HI7" sqref="H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7">
      <c r="C2" s="1" t="s">
        <v>11</v>
      </c>
      <c r="D2" s="1" t="s">
        <v>7</v>
      </c>
      <c r="E2">
        <v>4.05</v>
      </c>
      <c r="F2">
        <f>E2*10000</f>
        <v>40500</v>
      </c>
    </row>
    <row r="3" spans="1:217">
      <c r="C3" s="1" t="s">
        <v>1</v>
      </c>
    </row>
    <row r="4" spans="1:21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 s="27" customFormat="1">
      <c r="B6" s="28">
        <f>SUM(D6:MI6)</f>
        <v>-29860.179999999982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</row>
    <row r="7" spans="1:21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</row>
    <row r="8" spans="1:217">
      <c r="A8" s="8">
        <f>B8/F2</f>
        <v>-6.8236673012321211E-2</v>
      </c>
      <c r="B8" s="7">
        <f>SUM(D8:MI8)</f>
        <v>-2763.5852569990088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:HJ8" si="101">HH6/HH7</f>
        <v>-22.39687055476529</v>
      </c>
      <c r="HI8">
        <f t="shared" ref="HI8" si="102">HI6/HI7</f>
        <v>-13.23512336719884</v>
      </c>
    </row>
    <row r="9" spans="1:21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</row>
    <row r="10" spans="1:217">
      <c r="B10" s="10">
        <f>B6/B8</f>
        <v>10.804870204158384</v>
      </c>
      <c r="HE10" s="1" t="s">
        <v>41</v>
      </c>
    </row>
    <row r="12" spans="1:217">
      <c r="C12" s="17" t="s">
        <v>26</v>
      </c>
      <c r="D12" s="17" t="s">
        <v>27</v>
      </c>
    </row>
    <row r="13" spans="1:217">
      <c r="C13" s="10">
        <v>300</v>
      </c>
      <c r="D13" s="10">
        <v>27.286999999999999</v>
      </c>
    </row>
    <row r="14" spans="1:21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4"/>
  <sheetViews>
    <sheetView topLeftCell="GM1" workbookViewId="0">
      <selection activeCell="GZ7" sqref="G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8">
      <c r="C2" s="1" t="s">
        <v>8</v>
      </c>
      <c r="D2" s="1" t="s">
        <v>7</v>
      </c>
      <c r="E2">
        <v>220.39</v>
      </c>
      <c r="F2">
        <f>E2*10000</f>
        <v>2203900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</row>
    <row r="6" spans="1:208">
      <c r="B6" s="15">
        <f>SUM(D6:MI6)</f>
        <v>-242419.97999999992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</row>
    <row r="7" spans="1:20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</row>
    <row r="8" spans="1:208">
      <c r="A8" s="8">
        <f>B8/F2</f>
        <v>-5.2710664301859618E-2</v>
      </c>
      <c r="B8" s="7">
        <f>SUM(D8:MI8)</f>
        <v>-116169.03305486841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</row>
    <row r="9" spans="1:20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</row>
    <row r="10" spans="1:208">
      <c r="T10" s="22" t="s">
        <v>49</v>
      </c>
      <c r="FE10" t="s">
        <v>82</v>
      </c>
    </row>
    <row r="13" spans="1:208">
      <c r="C13" s="1" t="s">
        <v>26</v>
      </c>
      <c r="D13" s="1" t="s">
        <v>27</v>
      </c>
      <c r="E13" s="1" t="s">
        <v>47</v>
      </c>
    </row>
    <row r="14" spans="1:20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5"/>
  <sheetViews>
    <sheetView topLeftCell="GW1" workbookViewId="0">
      <selection activeCell="HI7" sqref="H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7">
      <c r="C2" s="1" t="s">
        <v>9</v>
      </c>
      <c r="D2" s="1" t="s">
        <v>7</v>
      </c>
      <c r="E2">
        <v>9.6</v>
      </c>
      <c r="F2">
        <f>E2*10000</f>
        <v>96000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-93976.800000000032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</row>
    <row r="7" spans="1:21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</row>
    <row r="8" spans="1:217">
      <c r="A8" s="8">
        <f>B8/F2</f>
        <v>-0.17524173576013535</v>
      </c>
      <c r="B8" s="7">
        <f>SUM(D8:MI8)</f>
        <v>-16823.206632972993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</row>
    <row r="9" spans="1:21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</row>
    <row r="12" spans="1:217">
      <c r="C12" s="1" t="s">
        <v>26</v>
      </c>
      <c r="D12" s="1" t="s">
        <v>27</v>
      </c>
      <c r="E12" s="1" t="s">
        <v>30</v>
      </c>
    </row>
    <row r="13" spans="1:21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7">
      <c r="C14" s="12"/>
      <c r="D14" s="13"/>
      <c r="E14" s="13"/>
    </row>
    <row r="15" spans="1:21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5"/>
  <sheetViews>
    <sheetView topLeftCell="FW1" workbookViewId="0">
      <selection activeCell="GK7" sqref="G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3">
      <c r="C2" s="1" t="s">
        <v>15</v>
      </c>
      <c r="D2" s="1" t="s">
        <v>7</v>
      </c>
      <c r="E2">
        <v>3.89</v>
      </c>
      <c r="F2">
        <f>E2*10000</f>
        <v>38900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</row>
    <row r="6" spans="1:193">
      <c r="B6" s="15">
        <f>SUM(D6:MI6)</f>
        <v>-1590.5199999999993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</row>
    <row r="7" spans="1:19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</row>
    <row r="8" spans="1:193">
      <c r="A8" s="8">
        <f>B8/F2</f>
        <v>-7.7279539672279809E-3</v>
      </c>
      <c r="B8" s="7">
        <f>SUM(D8:MI8)</f>
        <v>-300.61740932516847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</row>
    <row r="9" spans="1:19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</row>
    <row r="10" spans="1:193">
      <c r="CD10" s="1" t="s">
        <v>76</v>
      </c>
      <c r="FB10" t="s">
        <v>82</v>
      </c>
      <c r="FP10" s="1" t="s">
        <v>84</v>
      </c>
    </row>
    <row r="14" spans="1:193">
      <c r="C14" s="1" t="s">
        <v>26</v>
      </c>
      <c r="D14" s="17" t="s">
        <v>27</v>
      </c>
      <c r="E14" s="1" t="s">
        <v>30</v>
      </c>
    </row>
    <row r="15" spans="1:19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8"/>
  <sheetViews>
    <sheetView topLeftCell="GT1" workbookViewId="0">
      <selection activeCell="HI7" sqref="H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-77325.58000000006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</row>
    <row r="7" spans="1:21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</row>
    <row r="8" spans="1:217">
      <c r="A8" s="8">
        <f>B8/F2</f>
        <v>-2.8173377632089561E-2</v>
      </c>
      <c r="B8" s="7">
        <f>SUM(D8:MI8)</f>
        <v>-22347.123137773437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</row>
    <row r="9" spans="1:21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</row>
    <row r="14" spans="1:217">
      <c r="C14" s="1" t="s">
        <v>26</v>
      </c>
      <c r="D14" s="1" t="s">
        <v>27</v>
      </c>
      <c r="E14" s="1" t="s">
        <v>30</v>
      </c>
    </row>
    <row r="15" spans="1:21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5"/>
  <sheetViews>
    <sheetView topLeftCell="GS1" workbookViewId="0">
      <selection activeCell="HH7" sqref="H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6">
      <c r="C2" s="1" t="s">
        <v>14</v>
      </c>
      <c r="D2" s="1" t="s">
        <v>7</v>
      </c>
      <c r="E2">
        <v>19.88</v>
      </c>
      <c r="F2">
        <f>E2*10000</f>
        <v>198800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</row>
    <row r="6" spans="1:216">
      <c r="B6" s="15">
        <f>SUM(D6:MI6)</f>
        <v>-45832.51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</row>
    <row r="7" spans="1:21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</row>
    <row r="8" spans="1:216">
      <c r="A8" s="8">
        <f>B8/F2</f>
        <v>-5.1769549426835169E-2</v>
      </c>
      <c r="B8" s="7">
        <f>SUM(D8:MI8)</f>
        <v>-10291.786426054832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</row>
    <row r="9" spans="1:21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</row>
    <row r="10" spans="1:21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6">
      <c r="C13" s="17" t="s">
        <v>26</v>
      </c>
      <c r="D13" s="17" t="s">
        <v>27</v>
      </c>
      <c r="E13" s="1" t="s">
        <v>35</v>
      </c>
    </row>
    <row r="14" spans="1:21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GU1" workbookViewId="0">
      <selection activeCell="HI7" sqref="H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-81330.340000000011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</row>
    <row r="7" spans="1:21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</row>
    <row r="8" spans="1:217">
      <c r="A8" s="8">
        <f>B8/F2</f>
        <v>-1.2626595923680701E-2</v>
      </c>
      <c r="B8" s="7">
        <f>SUM(D8:MI8)</f>
        <v>-22542.261702547155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</row>
    <row r="9" spans="1:21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</row>
    <row r="10" spans="1:217">
      <c r="B10">
        <f>B6/B8</f>
        <v>3.6079050573177454</v>
      </c>
      <c r="U10" s="1" t="s">
        <v>51</v>
      </c>
      <c r="V10" s="1" t="s">
        <v>41</v>
      </c>
    </row>
    <row r="12" spans="1:217">
      <c r="C12" s="1" t="s">
        <v>26</v>
      </c>
      <c r="D12" s="1" t="s">
        <v>27</v>
      </c>
    </row>
    <row r="13" spans="1:217">
      <c r="C13">
        <v>800</v>
      </c>
      <c r="D13">
        <v>9.1660000000000004</v>
      </c>
    </row>
    <row r="14" spans="1:21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4"/>
  <sheetViews>
    <sheetView topLeftCell="EG1" workbookViewId="0">
      <selection activeCell="ER7" sqref="E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8">
      <c r="C2" s="1" t="s">
        <v>13</v>
      </c>
      <c r="D2" s="1" t="s">
        <v>7</v>
      </c>
      <c r="E2">
        <v>6.98</v>
      </c>
      <c r="F2">
        <f>E2*10000</f>
        <v>69800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</row>
    <row r="6" spans="1:148">
      <c r="B6" s="15">
        <f>SUM(D6:MI6)</f>
        <v>-133379.94999999995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</row>
    <row r="7" spans="1:14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</row>
    <row r="8" spans="1:148">
      <c r="A8" s="8">
        <f>B8/F2</f>
        <v>-0.19241926911752052</v>
      </c>
      <c r="B8" s="7">
        <f>SUM(D8:MI8)</f>
        <v>-13430.864984402933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</row>
    <row r="9" spans="1:14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</row>
    <row r="10" spans="1:14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48">
      <c r="C12" s="1" t="s">
        <v>26</v>
      </c>
      <c r="D12" s="1" t="s">
        <v>27</v>
      </c>
    </row>
    <row r="13" spans="1:148">
      <c r="C13">
        <v>400</v>
      </c>
      <c r="D13">
        <v>27.524999999999999</v>
      </c>
      <c r="G13" s="1" t="s">
        <v>31</v>
      </c>
    </row>
    <row r="14" spans="1:14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3"/>
  <sheetViews>
    <sheetView topLeftCell="GI1" workbookViewId="0">
      <selection activeCell="GU7" sqref="G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3">
      <c r="C2" s="1" t="s">
        <v>53</v>
      </c>
      <c r="D2" s="1" t="s">
        <v>7</v>
      </c>
      <c r="E2">
        <v>12.56</v>
      </c>
      <c r="F2">
        <f>E2*10000</f>
        <v>125600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</row>
    <row r="6" spans="1:203">
      <c r="B6" s="15">
        <f>SUM(D6:MI6)</f>
        <v>496357.41000000009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</row>
    <row r="7" spans="1:20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</row>
    <row r="8" spans="1:203">
      <c r="A8" s="8">
        <f>B8/F2</f>
        <v>6.650006829045505E-3</v>
      </c>
      <c r="B8" s="7">
        <f>SUM(D8:MI8)</f>
        <v>835.24085772811543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</row>
    <row r="9" spans="1:20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</row>
    <row r="10" spans="1:203">
      <c r="B10">
        <f>B6/B8</f>
        <v>594.268593792346</v>
      </c>
      <c r="GM10" t="s">
        <v>89</v>
      </c>
    </row>
    <row r="12" spans="1:203">
      <c r="C12" s="17" t="s">
        <v>26</v>
      </c>
      <c r="D12" s="17" t="s">
        <v>27</v>
      </c>
    </row>
    <row r="13" spans="1:20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GS1" workbookViewId="0">
      <selection activeCell="HI7" sqref="H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7">
      <c r="C2" s="1" t="s">
        <v>19</v>
      </c>
      <c r="D2" s="1" t="s">
        <v>7</v>
      </c>
      <c r="E2">
        <v>19.34</v>
      </c>
      <c r="F2">
        <f>E2*10000</f>
        <v>193400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-32640.019999999982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</row>
    <row r="7" spans="1:21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</row>
    <row r="8" spans="1:217">
      <c r="A8" s="8">
        <f>B8/F2</f>
        <v>-6.2647121452916857E-2</v>
      </c>
      <c r="B8" s="7">
        <f>SUM(D8:MI8)</f>
        <v>-12115.95328899412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</row>
    <row r="9" spans="1:21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</row>
    <row r="10" spans="1:217">
      <c r="DY10" s="1" t="s">
        <v>41</v>
      </c>
    </row>
    <row r="12" spans="1:217">
      <c r="C12" s="17" t="s">
        <v>26</v>
      </c>
      <c r="D12" s="17" t="s">
        <v>27</v>
      </c>
    </row>
    <row r="13" spans="1:217">
      <c r="C13" s="10">
        <v>600</v>
      </c>
      <c r="D13" s="10">
        <v>7.2480000000000002</v>
      </c>
    </row>
    <row r="14" spans="1:21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GV1" workbookViewId="0">
      <selection activeCell="HI7" sqref="H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7">
      <c r="C2" s="1" t="s">
        <v>21</v>
      </c>
      <c r="D2" s="1" t="s">
        <v>7</v>
      </c>
      <c r="E2">
        <v>5.4</v>
      </c>
      <c r="F2">
        <f>E2*10000</f>
        <v>54000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-7184.4100000000026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</row>
    <row r="7" spans="1:21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</row>
    <row r="8" spans="1:217">
      <c r="A8" s="8">
        <f>B8/F2</f>
        <v>-2.5452419302030696E-2</v>
      </c>
      <c r="B8" s="7">
        <f>SUM(D8:MI8)</f>
        <v>-1374.4306423096575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</row>
    <row r="9" spans="1:21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</row>
    <row r="12" spans="1:217">
      <c r="C12" s="17" t="s">
        <v>26</v>
      </c>
      <c r="D12" s="17" t="s">
        <v>27</v>
      </c>
    </row>
    <row r="13" spans="1:217">
      <c r="C13" s="10">
        <v>300</v>
      </c>
      <c r="D13" s="10">
        <v>8.4870000000000001</v>
      </c>
    </row>
    <row r="14" spans="1:21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3"/>
  <sheetViews>
    <sheetView tabSelected="1" topLeftCell="GG1" workbookViewId="0">
      <selection activeCell="GP7" sqref="G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8">
      <c r="C2" s="1" t="s">
        <v>58</v>
      </c>
      <c r="D2" s="1" t="s">
        <v>7</v>
      </c>
      <c r="E2">
        <v>7.83</v>
      </c>
      <c r="F2">
        <f>E2*10000</f>
        <v>78300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</row>
    <row r="6" spans="1:198">
      <c r="B6" s="15">
        <f>SUM(D6:MI6)</f>
        <v>-15899.67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</row>
    <row r="7" spans="1:19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</row>
    <row r="8" spans="1:198">
      <c r="A8" s="8">
        <f>B8/F2</f>
        <v>-1.5743495127583995E-2</v>
      </c>
      <c r="B8" s="7">
        <f>SUM(D8:MI8)</f>
        <v>-1232.7156684898268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</row>
    <row r="9" spans="1:19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</row>
    <row r="10" spans="1:198">
      <c r="GF10" t="s">
        <v>88</v>
      </c>
    </row>
    <row r="11" spans="1:198">
      <c r="GF11" t="s">
        <v>87</v>
      </c>
    </row>
    <row r="12" spans="1:198">
      <c r="C12" s="17" t="s">
        <v>26</v>
      </c>
      <c r="D12" s="17" t="s">
        <v>27</v>
      </c>
    </row>
    <row r="13" spans="1:19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L1" workbookViewId="0">
      <selection activeCell="CY7" sqref="C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</row>
    <row r="6" spans="1:103">
      <c r="B6" s="15">
        <f>SUM(D6:MI6)</f>
        <v>-139999.41000000003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</row>
    <row r="8" spans="1:103">
      <c r="A8" s="8">
        <f>B8/F2</f>
        <v>-3.6420659627994678E-2</v>
      </c>
      <c r="B8" s="7">
        <f>SUM(D8:MI8)</f>
        <v>-2381.9111396708518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O2" workbookViewId="0">
      <selection activeCell="CY7" sqref="C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</row>
    <row r="6" spans="1:103">
      <c r="B6" s="15">
        <f>SUM(D6:MI6)</f>
        <v>-44849.339999999982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</row>
    <row r="8" spans="1:103">
      <c r="A8" s="8">
        <f>B8/F2</f>
        <v>-4.2977202621914158E-3</v>
      </c>
      <c r="B8" s="7">
        <f>SUM(D8:MI8)</f>
        <v>-447.39267929412637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7"/>
  <sheetViews>
    <sheetView topLeftCell="GX1" workbookViewId="0">
      <selection activeCell="HI7" sqref="H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22486.200000000015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</row>
    <row r="7" spans="1:21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</row>
    <row r="8" spans="1:217">
      <c r="A8" s="8">
        <f>B8/F2</f>
        <v>6.0248346224194233E-4</v>
      </c>
      <c r="B8" s="7">
        <f>SUM(D8:MI8)</f>
        <v>5757.2114684915523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</row>
    <row r="9" spans="1:21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</row>
    <row r="10" spans="1:217">
      <c r="B10" s="10">
        <f>B6/B8</f>
        <v>3.9057450161530416</v>
      </c>
      <c r="GS10" t="s">
        <v>85</v>
      </c>
    </row>
    <row r="12" spans="1:217">
      <c r="C12" s="17" t="s">
        <v>26</v>
      </c>
      <c r="D12" s="17" t="s">
        <v>27</v>
      </c>
    </row>
    <row r="13" spans="1:217">
      <c r="C13" s="10">
        <v>1000</v>
      </c>
      <c r="D13" s="10">
        <v>7.5910000000000002</v>
      </c>
    </row>
    <row r="14" spans="1:217">
      <c r="C14">
        <v>900</v>
      </c>
      <c r="D14">
        <v>5.9</v>
      </c>
    </row>
    <row r="15" spans="1:217">
      <c r="A15" s="1" t="s">
        <v>28</v>
      </c>
      <c r="B15" s="38">
        <v>11232</v>
      </c>
      <c r="C15">
        <v>1900</v>
      </c>
      <c r="D15">
        <v>6</v>
      </c>
    </row>
    <row r="16" spans="1:21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7"/>
  <sheetViews>
    <sheetView topLeftCell="GU1" workbookViewId="0">
      <selection activeCell="HI7" sqref="H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7">
      <c r="C2" s="1" t="s">
        <v>17</v>
      </c>
      <c r="D2" s="1" t="s">
        <v>7</v>
      </c>
      <c r="E2">
        <v>220.9</v>
      </c>
      <c r="F2">
        <f>E2*10000</f>
        <v>2209000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71873.409999999873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</row>
    <row r="7" spans="1:21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</row>
    <row r="8" spans="1:217">
      <c r="A8" s="8">
        <f>B8/F2</f>
        <v>3.4209590441826466E-3</v>
      </c>
      <c r="B8" s="7">
        <f>SUM(D8:MI8)</f>
        <v>7556.8985285994668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</row>
    <row r="9" spans="1:21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</row>
    <row r="10" spans="1:217">
      <c r="B10" s="10">
        <f>B6/B8</f>
        <v>9.5109666654899883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7">
      <c r="AB11" s="1" t="s">
        <v>61</v>
      </c>
    </row>
    <row r="13" spans="1:217">
      <c r="C13" s="17" t="s">
        <v>26</v>
      </c>
      <c r="D13" s="17" t="s">
        <v>27</v>
      </c>
      <c r="E13" s="1" t="s">
        <v>28</v>
      </c>
    </row>
    <row r="14" spans="1:21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5"/>
  <sheetViews>
    <sheetView topLeftCell="FX1" workbookViewId="0">
      <selection activeCell="GL7" sqref="G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4">
      <c r="C2" s="1" t="s">
        <v>33</v>
      </c>
      <c r="D2" s="1" t="s">
        <v>7</v>
      </c>
      <c r="E2">
        <v>11.94</v>
      </c>
      <c r="F2">
        <f>E2*10000</f>
        <v>119400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</row>
    <row r="5" spans="1:19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</row>
    <row r="6" spans="1:194">
      <c r="B6" s="15">
        <f>SUM(D6:MI6)</f>
        <v>-41156.26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</row>
    <row r="7" spans="1:19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</row>
    <row r="8" spans="1:194">
      <c r="A8" s="8">
        <f>B8/F2</f>
        <v>-8.3605087375902498E-2</v>
      </c>
      <c r="B8" s="7">
        <f>SUM(D8:MI8)</f>
        <v>-9982.4474326827585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</row>
    <row r="9" spans="1:19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</row>
    <row r="10" spans="1:194">
      <c r="B10">
        <f>B6/B8</f>
        <v>4.1228626824773933</v>
      </c>
      <c r="DF10" t="s">
        <v>82</v>
      </c>
    </row>
    <row r="12" spans="1:194">
      <c r="C12" s="17" t="s">
        <v>26</v>
      </c>
      <c r="D12" s="17" t="s">
        <v>27</v>
      </c>
    </row>
    <row r="13" spans="1:194">
      <c r="C13" s="10">
        <v>800</v>
      </c>
      <c r="D13" s="10">
        <v>14.318</v>
      </c>
    </row>
    <row r="14" spans="1:19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7"/>
  <sheetViews>
    <sheetView topLeftCell="GW2" workbookViewId="0">
      <selection activeCell="HI7" sqref="H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2590.5199999999213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</row>
    <row r="7" spans="1:21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</row>
    <row r="8" spans="1:217">
      <c r="A8" s="8">
        <f>B8/F2</f>
        <v>-6.6010068576528847E-4</v>
      </c>
      <c r="B8" s="7">
        <f>SUM(D8:MI8)</f>
        <v>-1950.7295465735804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</row>
    <row r="9" spans="1:21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</row>
    <row r="10" spans="1:217">
      <c r="B10">
        <f>B6/B8</f>
        <v>-1.3279749643153356</v>
      </c>
      <c r="AJ10" t="s">
        <v>65</v>
      </c>
    </row>
    <row r="12" spans="1:217">
      <c r="C12" s="17" t="s">
        <v>26</v>
      </c>
      <c r="D12" s="17" t="s">
        <v>27</v>
      </c>
      <c r="E12" s="1" t="s">
        <v>30</v>
      </c>
    </row>
    <row r="13" spans="1:21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7">
      <c r="A14" s="1" t="s">
        <v>29</v>
      </c>
      <c r="B14" s="16">
        <v>43040</v>
      </c>
      <c r="C14">
        <v>1700</v>
      </c>
      <c r="D14">
        <v>8.23</v>
      </c>
    </row>
    <row r="15" spans="1:217">
      <c r="A15" s="1" t="s">
        <v>29</v>
      </c>
      <c r="B15" s="16">
        <v>43054</v>
      </c>
      <c r="C15">
        <v>2400</v>
      </c>
      <c r="D15">
        <v>8.34</v>
      </c>
    </row>
    <row r="16" spans="1:21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2018-06-28T13:55:14Z</dcterms:modified>
</cp:coreProperties>
</file>