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0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20" yWindow="220" windowWidth="27820" windowHeight="1606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K8" i="20" l="1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<sst xmlns="http://schemas.openxmlformats.org/spreadsheetml/2006/main" count="338" uniqueCount="90">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</sst>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02856"/>
        <c:axId val="-2113800856"/>
      </c:lineChart>
      <c:catAx>
        <c:axId val="-211320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800856"/>
        <c:crosses val="autoZero"/>
        <c:auto val="1"/>
        <c:lblAlgn val="ctr"/>
        <c:lblOffset val="100"/>
        <c:tickLblSkip val="2"/>
        <c:noMultiLvlLbl val="0"/>
      </c:catAx>
      <c:valAx>
        <c:axId val="-2113800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20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61688"/>
        <c:axId val="2126358104"/>
      </c:lineChart>
      <c:catAx>
        <c:axId val="212636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358104"/>
        <c:crosses val="autoZero"/>
        <c:auto val="1"/>
        <c:lblAlgn val="ctr"/>
        <c:lblOffset val="100"/>
        <c:noMultiLvlLbl val="0"/>
      </c:catAx>
      <c:valAx>
        <c:axId val="2126358104"/>
        <c:scaling>
          <c:orientation val="minMax"/>
          <c:max val="8.0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36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15864"/>
        <c:axId val="2126310024"/>
      </c:lineChart>
      <c:catAx>
        <c:axId val="212631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310024"/>
        <c:crosses val="autoZero"/>
        <c:auto val="1"/>
        <c:lblAlgn val="ctr"/>
        <c:lblOffset val="100"/>
        <c:noMultiLvlLbl val="0"/>
      </c:catAx>
      <c:valAx>
        <c:axId val="212631002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31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7576"/>
        <c:axId val="-2069646200"/>
      </c:lineChart>
      <c:catAx>
        <c:axId val="209097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646200"/>
        <c:crosses val="autoZero"/>
        <c:auto val="1"/>
        <c:lblAlgn val="ctr"/>
        <c:lblOffset val="100"/>
        <c:noMultiLvlLbl val="0"/>
      </c:catAx>
      <c:valAx>
        <c:axId val="-206964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97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998808"/>
        <c:axId val="-2067995800"/>
      </c:lineChart>
      <c:catAx>
        <c:axId val="-206799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995800"/>
        <c:crosses val="autoZero"/>
        <c:auto val="1"/>
        <c:lblAlgn val="ctr"/>
        <c:lblOffset val="100"/>
        <c:noMultiLvlLbl val="0"/>
      </c:catAx>
      <c:valAx>
        <c:axId val="-2067995800"/>
        <c:scaling>
          <c:orientation val="minMax"/>
          <c:max val="11.5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799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900236898293022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971976"/>
        <c:axId val="-2067968968"/>
      </c:lineChart>
      <c:catAx>
        <c:axId val="-206797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968968"/>
        <c:crosses val="autoZero"/>
        <c:auto val="1"/>
        <c:lblAlgn val="ctr"/>
        <c:lblOffset val="100"/>
        <c:noMultiLvlLbl val="0"/>
      </c:catAx>
      <c:valAx>
        <c:axId val="-206796896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797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35032"/>
        <c:axId val="2126227864"/>
      </c:lineChart>
      <c:catAx>
        <c:axId val="212623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27864"/>
        <c:crosses val="autoZero"/>
        <c:auto val="1"/>
        <c:lblAlgn val="ctr"/>
        <c:lblOffset val="100"/>
        <c:noMultiLvlLbl val="0"/>
      </c:catAx>
      <c:valAx>
        <c:axId val="2126227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23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931480"/>
        <c:axId val="-2067928424"/>
      </c:lineChart>
      <c:catAx>
        <c:axId val="-206793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928424"/>
        <c:crosses val="autoZero"/>
        <c:auto val="1"/>
        <c:lblAlgn val="ctr"/>
        <c:lblOffset val="100"/>
        <c:noMultiLvlLbl val="0"/>
      </c:catAx>
      <c:valAx>
        <c:axId val="-2067928424"/>
        <c:scaling>
          <c:orientation val="minMax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793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民生银行!$D$9:$ID$9</c:f>
              <c:numCache>
                <c:formatCode>[Red]0.00;[Green]\-0.00</c:formatCode>
                <c:ptCount val="23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894616"/>
        <c:axId val="-2067891608"/>
      </c:lineChart>
      <c:catAx>
        <c:axId val="-206789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891608"/>
        <c:crosses val="autoZero"/>
        <c:auto val="1"/>
        <c:lblAlgn val="ctr"/>
        <c:lblOffset val="100"/>
        <c:noMultiLvlLbl val="0"/>
      </c:catAx>
      <c:valAx>
        <c:axId val="-2067891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789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民生银行!$D$7:$ID$7</c:f>
              <c:numCache>
                <c:formatCode>#,##0.00;[Red]#,##0.00</c:formatCode>
                <c:ptCount val="235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835528"/>
        <c:axId val="-2067832520"/>
      </c:lineChart>
      <c:catAx>
        <c:axId val="-206783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832520"/>
        <c:crosses val="autoZero"/>
        <c:auto val="1"/>
        <c:lblAlgn val="ctr"/>
        <c:lblOffset val="100"/>
        <c:noMultiLvlLbl val="0"/>
      </c:catAx>
      <c:valAx>
        <c:axId val="-2067832520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783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35848"/>
        <c:axId val="-2068046040"/>
      </c:lineChart>
      <c:catAx>
        <c:axId val="-206803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046040"/>
        <c:crosses val="autoZero"/>
        <c:auto val="1"/>
        <c:lblAlgn val="ctr"/>
        <c:lblOffset val="100"/>
        <c:noMultiLvlLbl val="0"/>
      </c:catAx>
      <c:valAx>
        <c:axId val="-206804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03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251336"/>
        <c:axId val="2085222888"/>
      </c:lineChart>
      <c:catAx>
        <c:axId val="205425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222888"/>
        <c:crosses val="autoZero"/>
        <c:auto val="1"/>
        <c:lblAlgn val="ctr"/>
        <c:lblOffset val="100"/>
        <c:tickLblSkip val="2"/>
        <c:noMultiLvlLbl val="0"/>
      </c:catAx>
      <c:valAx>
        <c:axId val="208522288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425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27320"/>
        <c:axId val="2126114120"/>
      </c:lineChart>
      <c:catAx>
        <c:axId val="212612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114120"/>
        <c:crosses val="autoZero"/>
        <c:auto val="1"/>
        <c:lblAlgn val="ctr"/>
        <c:lblOffset val="100"/>
        <c:noMultiLvlLbl val="0"/>
      </c:catAx>
      <c:valAx>
        <c:axId val="212611412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12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83096"/>
        <c:axId val="-2068080088"/>
      </c:lineChart>
      <c:catAx>
        <c:axId val="-206808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080088"/>
        <c:crosses val="autoZero"/>
        <c:auto val="1"/>
        <c:lblAlgn val="ctr"/>
        <c:lblOffset val="100"/>
        <c:noMultiLvlLbl val="0"/>
      </c:catAx>
      <c:valAx>
        <c:axId val="-2068080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08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116168"/>
        <c:axId val="-2068113160"/>
      </c:lineChart>
      <c:catAx>
        <c:axId val="-206811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113160"/>
        <c:crosses val="autoZero"/>
        <c:auto val="1"/>
        <c:lblAlgn val="ctr"/>
        <c:lblOffset val="100"/>
        <c:noMultiLvlLbl val="0"/>
      </c:catAx>
      <c:valAx>
        <c:axId val="-206811316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11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673432"/>
        <c:axId val="-2113668648"/>
      </c:lineChart>
      <c:catAx>
        <c:axId val="-211367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668648"/>
        <c:crosses val="autoZero"/>
        <c:auto val="1"/>
        <c:lblAlgn val="ctr"/>
        <c:lblOffset val="100"/>
        <c:noMultiLvlLbl val="0"/>
      </c:catAx>
      <c:valAx>
        <c:axId val="-2113668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67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553944"/>
        <c:axId val="-2113540696"/>
      </c:lineChart>
      <c:catAx>
        <c:axId val="-211355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540696"/>
        <c:crosses val="autoZero"/>
        <c:auto val="1"/>
        <c:lblAlgn val="ctr"/>
        <c:lblOffset val="100"/>
        <c:noMultiLvlLbl val="0"/>
      </c:catAx>
      <c:valAx>
        <c:axId val="-211354069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55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47784"/>
        <c:axId val="-2125063624"/>
      </c:lineChart>
      <c:catAx>
        <c:axId val="-212504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63624"/>
        <c:crosses val="autoZero"/>
        <c:auto val="1"/>
        <c:lblAlgn val="ctr"/>
        <c:lblOffset val="100"/>
        <c:noMultiLvlLbl val="0"/>
      </c:catAx>
      <c:valAx>
        <c:axId val="-2125063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4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79032"/>
        <c:axId val="2126077176"/>
      </c:lineChart>
      <c:catAx>
        <c:axId val="212607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77176"/>
        <c:crosses val="autoZero"/>
        <c:auto val="1"/>
        <c:lblAlgn val="ctr"/>
        <c:lblOffset val="100"/>
        <c:noMultiLvlLbl val="0"/>
      </c:catAx>
      <c:valAx>
        <c:axId val="212607717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07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516648"/>
        <c:axId val="2084513704"/>
      </c:lineChart>
      <c:catAx>
        <c:axId val="208451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513704"/>
        <c:crosses val="autoZero"/>
        <c:auto val="1"/>
        <c:lblAlgn val="ctr"/>
        <c:lblOffset val="100"/>
        <c:noMultiLvlLbl val="0"/>
      </c:catAx>
      <c:valAx>
        <c:axId val="2084513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51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186088"/>
        <c:axId val="-2113875480"/>
      </c:lineChart>
      <c:catAx>
        <c:axId val="-212518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875480"/>
        <c:crosses val="autoZero"/>
        <c:auto val="1"/>
        <c:lblAlgn val="ctr"/>
        <c:lblOffset val="100"/>
        <c:noMultiLvlLbl val="0"/>
      </c:catAx>
      <c:valAx>
        <c:axId val="-2113875480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18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09000"/>
        <c:axId val="2126011976"/>
      </c:lineChart>
      <c:catAx>
        <c:axId val="212600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11976"/>
        <c:crosses val="autoZero"/>
        <c:auto val="1"/>
        <c:lblAlgn val="ctr"/>
        <c:lblOffset val="100"/>
        <c:noMultiLvlLbl val="0"/>
      </c:catAx>
      <c:valAx>
        <c:axId val="2126011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00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65224"/>
        <c:axId val="-2134832824"/>
      </c:lineChart>
      <c:catAx>
        <c:axId val="212616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832824"/>
        <c:crosses val="autoZero"/>
        <c:auto val="1"/>
        <c:lblAlgn val="ctr"/>
        <c:lblOffset val="100"/>
        <c:noMultiLvlLbl val="0"/>
      </c:catAx>
      <c:valAx>
        <c:axId val="-2134832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16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46968"/>
        <c:axId val="2125940472"/>
      </c:lineChart>
      <c:catAx>
        <c:axId val="212594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40472"/>
        <c:crosses val="autoZero"/>
        <c:auto val="1"/>
        <c:lblAlgn val="ctr"/>
        <c:lblOffset val="100"/>
        <c:noMultiLvlLbl val="0"/>
      </c:catAx>
      <c:valAx>
        <c:axId val="2125940472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94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天宝食品!$D$9:$HD$9</c:f>
              <c:numCache>
                <c:formatCode>[Red]0.00;[Green]\-0.00</c:formatCode>
                <c:ptCount val="20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18056"/>
        <c:axId val="2125912056"/>
      </c:lineChart>
      <c:catAx>
        <c:axId val="212591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12056"/>
        <c:crosses val="autoZero"/>
        <c:auto val="1"/>
        <c:lblAlgn val="ctr"/>
        <c:lblOffset val="100"/>
        <c:noMultiLvlLbl val="0"/>
      </c:catAx>
      <c:valAx>
        <c:axId val="212591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91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55848"/>
        <c:axId val="2125847464"/>
      </c:lineChart>
      <c:catAx>
        <c:axId val="212585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47464"/>
        <c:crosses val="autoZero"/>
        <c:auto val="1"/>
        <c:lblAlgn val="ctr"/>
        <c:lblOffset val="100"/>
        <c:noMultiLvlLbl val="0"/>
      </c:catAx>
      <c:valAx>
        <c:axId val="2125847464"/>
        <c:scaling>
          <c:orientation val="minMax"/>
          <c:max val="7.0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85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20984"/>
        <c:axId val="2125817384"/>
      </c:lineChart>
      <c:catAx>
        <c:axId val="212582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17384"/>
        <c:crosses val="autoZero"/>
        <c:auto val="1"/>
        <c:lblAlgn val="ctr"/>
        <c:lblOffset val="100"/>
        <c:noMultiLvlLbl val="0"/>
      </c:catAx>
      <c:valAx>
        <c:axId val="212581738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82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246696"/>
        <c:axId val="-2068243640"/>
      </c:lineChart>
      <c:catAx>
        <c:axId val="-206824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243640"/>
        <c:crosses val="autoZero"/>
        <c:auto val="1"/>
        <c:lblAlgn val="ctr"/>
        <c:lblOffset val="100"/>
        <c:noMultiLvlLbl val="0"/>
      </c:catAx>
      <c:valAx>
        <c:axId val="-2068243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246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191144"/>
        <c:axId val="-2068188136"/>
      </c:lineChart>
      <c:catAx>
        <c:axId val="-206819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188136"/>
        <c:crosses val="autoZero"/>
        <c:auto val="1"/>
        <c:lblAlgn val="ctr"/>
        <c:lblOffset val="100"/>
        <c:noMultiLvlLbl val="0"/>
      </c:catAx>
      <c:valAx>
        <c:axId val="-2068188136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19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56968"/>
        <c:axId val="2125754520"/>
      </c:lineChart>
      <c:catAx>
        <c:axId val="212575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54520"/>
        <c:crosses val="autoZero"/>
        <c:auto val="1"/>
        <c:lblAlgn val="ctr"/>
        <c:lblOffset val="100"/>
        <c:noMultiLvlLbl val="0"/>
      </c:catAx>
      <c:valAx>
        <c:axId val="2125754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75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87784"/>
        <c:axId val="2125690792"/>
      </c:lineChart>
      <c:catAx>
        <c:axId val="212568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90792"/>
        <c:crosses val="autoZero"/>
        <c:auto val="1"/>
        <c:lblAlgn val="ctr"/>
        <c:lblOffset val="100"/>
        <c:noMultiLvlLbl val="0"/>
      </c:catAx>
      <c:valAx>
        <c:axId val="21256907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68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012120"/>
        <c:axId val="-2097015336"/>
      </c:lineChart>
      <c:catAx>
        <c:axId val="-20970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015336"/>
        <c:crosses val="autoZero"/>
        <c:auto val="1"/>
        <c:lblAlgn val="ctr"/>
        <c:lblOffset val="100"/>
        <c:noMultiLvlLbl val="0"/>
      </c:catAx>
      <c:valAx>
        <c:axId val="-2097015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0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03128"/>
        <c:axId val="-2125007480"/>
      </c:lineChart>
      <c:catAx>
        <c:axId val="-212500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07480"/>
        <c:crosses val="autoZero"/>
        <c:auto val="1"/>
        <c:lblAlgn val="ctr"/>
        <c:lblOffset val="100"/>
        <c:noMultiLvlLbl val="0"/>
      </c:catAx>
      <c:valAx>
        <c:axId val="-21250074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0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26616"/>
        <c:axId val="2126260744"/>
      </c:lineChart>
      <c:catAx>
        <c:axId val="210412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60744"/>
        <c:crosses val="autoZero"/>
        <c:auto val="1"/>
        <c:lblAlgn val="ctr"/>
        <c:lblOffset val="100"/>
        <c:noMultiLvlLbl val="0"/>
      </c:catAx>
      <c:valAx>
        <c:axId val="212626074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12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81080"/>
        <c:axId val="2125678232"/>
      </c:lineChart>
      <c:catAx>
        <c:axId val="212568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78232"/>
        <c:crosses val="autoZero"/>
        <c:auto val="1"/>
        <c:lblAlgn val="ctr"/>
        <c:lblOffset val="100"/>
        <c:noMultiLvlLbl val="0"/>
      </c:catAx>
      <c:valAx>
        <c:axId val="2125678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68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14392"/>
        <c:axId val="2125610904"/>
      </c:lineChart>
      <c:catAx>
        <c:axId val="212561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10904"/>
        <c:crosses val="autoZero"/>
        <c:auto val="1"/>
        <c:lblAlgn val="ctr"/>
        <c:lblOffset val="100"/>
        <c:noMultiLvlLbl val="0"/>
      </c:catAx>
      <c:valAx>
        <c:axId val="212561090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61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712952"/>
        <c:axId val="-2066077480"/>
      </c:lineChart>
      <c:catAx>
        <c:axId val="-206571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077480"/>
        <c:crosses val="autoZero"/>
        <c:auto val="1"/>
        <c:lblAlgn val="ctr"/>
        <c:lblOffset val="100"/>
        <c:noMultiLvlLbl val="0"/>
      </c:catAx>
      <c:valAx>
        <c:axId val="-2066077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71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792680"/>
        <c:axId val="-2065757864"/>
      </c:lineChart>
      <c:catAx>
        <c:axId val="-206579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757864"/>
        <c:crosses val="autoZero"/>
        <c:auto val="1"/>
        <c:lblAlgn val="ctr"/>
        <c:lblOffset val="100"/>
        <c:noMultiLvlLbl val="0"/>
      </c:catAx>
      <c:valAx>
        <c:axId val="-206575786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79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130312"/>
        <c:axId val="2084126984"/>
      </c:lineChart>
      <c:catAx>
        <c:axId val="208413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126984"/>
        <c:crosses val="autoZero"/>
        <c:auto val="1"/>
        <c:lblAlgn val="ctr"/>
        <c:lblOffset val="100"/>
        <c:noMultiLvlLbl val="0"/>
      </c:catAx>
      <c:valAx>
        <c:axId val="2084126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1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930104"/>
        <c:axId val="2083933080"/>
      </c:lineChart>
      <c:catAx>
        <c:axId val="208393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933080"/>
        <c:crosses val="autoZero"/>
        <c:auto val="1"/>
        <c:lblAlgn val="ctr"/>
        <c:lblOffset val="100"/>
        <c:noMultiLvlLbl val="0"/>
      </c:catAx>
      <c:valAx>
        <c:axId val="20839330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93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96856"/>
        <c:axId val="2134793944"/>
      </c:lineChart>
      <c:catAx>
        <c:axId val="213479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793944"/>
        <c:crosses val="autoZero"/>
        <c:auto val="1"/>
        <c:lblAlgn val="ctr"/>
        <c:lblOffset val="100"/>
        <c:noMultiLvlLbl val="0"/>
      </c:catAx>
      <c:valAx>
        <c:axId val="213479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79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  <c:pt idx="184">
                  <c:v>15.72</c:v>
                </c:pt>
                <c:pt idx="185">
                  <c:v>15.6</c:v>
                </c:pt>
                <c:pt idx="186">
                  <c:v>15.11</c:v>
                </c:pt>
                <c:pt idx="187">
                  <c:v>13.6</c:v>
                </c:pt>
                <c:pt idx="188">
                  <c:v>13.61</c:v>
                </c:pt>
                <c:pt idx="189">
                  <c:v>13.08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69464"/>
        <c:axId val="2134660312"/>
      </c:lineChart>
      <c:catAx>
        <c:axId val="213466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60312"/>
        <c:crosses val="autoZero"/>
        <c:auto val="1"/>
        <c:lblAlgn val="ctr"/>
        <c:lblOffset val="100"/>
        <c:noMultiLvlLbl val="0"/>
      </c:catAx>
      <c:valAx>
        <c:axId val="213466031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6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769144"/>
        <c:axId val="-2134754920"/>
      </c:lineChart>
      <c:catAx>
        <c:axId val="-213476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754920"/>
        <c:crosses val="autoZero"/>
        <c:auto val="1"/>
        <c:lblAlgn val="ctr"/>
        <c:lblOffset val="100"/>
        <c:noMultiLvlLbl val="0"/>
      </c:catAx>
      <c:valAx>
        <c:axId val="-2134754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47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925448"/>
        <c:axId val="2103667880"/>
      </c:lineChart>
      <c:catAx>
        <c:axId val="210392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667880"/>
        <c:crosses val="autoZero"/>
        <c:auto val="1"/>
        <c:lblAlgn val="ctr"/>
        <c:lblOffset val="100"/>
        <c:noMultiLvlLbl val="0"/>
      </c:catAx>
      <c:valAx>
        <c:axId val="2103667880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392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87880"/>
        <c:axId val="2104415096"/>
      </c:lineChart>
      <c:catAx>
        <c:axId val="210418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415096"/>
        <c:crosses val="autoZero"/>
        <c:auto val="1"/>
        <c:lblAlgn val="ctr"/>
        <c:lblOffset val="100"/>
        <c:noMultiLvlLbl val="0"/>
      </c:catAx>
      <c:valAx>
        <c:axId val="2104415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18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454856"/>
        <c:axId val="2126446984"/>
      </c:lineChart>
      <c:catAx>
        <c:axId val="212645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446984"/>
        <c:crosses val="autoZero"/>
        <c:auto val="1"/>
        <c:lblAlgn val="ctr"/>
        <c:lblOffset val="100"/>
        <c:noMultiLvlLbl val="0"/>
      </c:catAx>
      <c:valAx>
        <c:axId val="212644698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454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431384"/>
        <c:axId val="2126428456"/>
      </c:lineChart>
      <c:catAx>
        <c:axId val="212643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428456"/>
        <c:crosses val="autoZero"/>
        <c:auto val="1"/>
        <c:lblAlgn val="ctr"/>
        <c:lblOffset val="100"/>
        <c:noMultiLvlLbl val="0"/>
      </c:catAx>
      <c:valAx>
        <c:axId val="2126428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43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32</xdr:row>
      <xdr:rowOff>165100</xdr:rowOff>
    </xdr:from>
    <xdr:to>
      <xdr:col>17</xdr:col>
      <xdr:colOff>177800</xdr:colOff>
      <xdr:row>48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10</xdr:col>
      <xdr:colOff>762000</xdr:colOff>
      <xdr:row>50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673100</xdr:colOff>
      <xdr:row>30</xdr:row>
      <xdr:rowOff>63500</xdr:rowOff>
    </xdr:from>
    <xdr:to>
      <xdr:col>25</xdr:col>
      <xdr:colOff>495300</xdr:colOff>
      <xdr:row>46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32</xdr:row>
      <xdr:rowOff>177800</xdr:rowOff>
    </xdr:from>
    <xdr:to>
      <xdr:col>22</xdr:col>
      <xdr:colOff>685800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45"/>
  <sheetViews>
    <sheetView topLeftCell="FH1" workbookViewId="0">
      <selection activeCell="FT7" sqref="F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76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76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76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</row>
    <row r="5" spans="1:176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</row>
    <row r="6" spans="1:176">
      <c r="A6" s="10"/>
      <c r="B6" s="34">
        <f>SUM(D6:MI6)</f>
        <v>-224260.32999999993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</row>
    <row r="7" spans="1:176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</row>
    <row r="8" spans="1:176">
      <c r="A8" s="8">
        <f>B8/F2</f>
        <v>-6.7566106548401662E-3</v>
      </c>
      <c r="B8" s="7">
        <f>SUM(D8:MI8)</f>
        <v>-4262.0700010731771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" si="81">FT6/FT7</f>
        <v>-192.35245296938399</v>
      </c>
    </row>
    <row r="9" spans="1:176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</row>
    <row r="10" spans="1:176">
      <c r="A10" s="10"/>
      <c r="B10" s="10">
        <f>B6/B8</f>
        <v>52.617702183101592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7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76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76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76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76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76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D19"/>
  <sheetViews>
    <sheetView topLeftCell="GR1" workbookViewId="0">
      <selection activeCell="HD7" sqref="HD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12">
      <c r="C2" s="1" t="s">
        <v>20</v>
      </c>
      <c r="D2" s="1" t="s">
        <v>7</v>
      </c>
      <c r="E2">
        <v>16.73</v>
      </c>
      <c r="F2">
        <f>E2*10000</f>
        <v>167300</v>
      </c>
    </row>
    <row r="3" spans="1:212">
      <c r="C3" s="1" t="s">
        <v>1</v>
      </c>
    </row>
    <row r="4" spans="1:2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</row>
    <row r="5" spans="1:2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</row>
    <row r="6" spans="1:212">
      <c r="B6" s="15">
        <f>SUM(D6:MI6)</f>
        <v>-13517.670000000009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</row>
    <row r="7" spans="1:21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</row>
    <row r="8" spans="1:212">
      <c r="A8" s="8">
        <f>B8/F2</f>
        <v>-1.9731965942142816E-2</v>
      </c>
      <c r="B8" s="7">
        <f>SUM(D8:MI8)</f>
        <v>-3301.157902120493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" si="100">HD6/HD7</f>
        <v>-202.97289972899731</v>
      </c>
    </row>
    <row r="9" spans="1:212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</row>
    <row r="10" spans="1:212">
      <c r="B10" s="10">
        <f>B6/B8</f>
        <v>4.0948268458521655</v>
      </c>
    </row>
    <row r="12" spans="1:212">
      <c r="C12" s="17" t="s">
        <v>26</v>
      </c>
      <c r="D12" s="17" t="s">
        <v>27</v>
      </c>
    </row>
    <row r="13" spans="1:212">
      <c r="C13" s="10">
        <v>400</v>
      </c>
      <c r="D13" s="10">
        <v>8.4030000000000005</v>
      </c>
    </row>
    <row r="14" spans="1:212">
      <c r="A14" s="1" t="s">
        <v>29</v>
      </c>
      <c r="B14" s="23">
        <v>42991</v>
      </c>
      <c r="C14">
        <v>2000</v>
      </c>
      <c r="D14">
        <v>4.75</v>
      </c>
    </row>
    <row r="15" spans="1:212">
      <c r="A15" s="1" t="s">
        <v>29</v>
      </c>
      <c r="B15" s="11">
        <v>42993</v>
      </c>
      <c r="C15">
        <v>2000</v>
      </c>
      <c r="D15">
        <v>4.71</v>
      </c>
    </row>
    <row r="16" spans="1:212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D20"/>
  <sheetViews>
    <sheetView topLeftCell="GR1" workbookViewId="0">
      <selection activeCell="HD7" sqref="HD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1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12">
      <c r="C3" s="1" t="s">
        <v>1</v>
      </c>
    </row>
    <row r="4" spans="1:2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</row>
    <row r="5" spans="1:2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</row>
    <row r="6" spans="1:212">
      <c r="B6" s="15">
        <f>SUM(D6:MI6)</f>
        <v>-122518.09999999999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</row>
    <row r="7" spans="1:21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</row>
    <row r="8" spans="1:212">
      <c r="A8" s="8">
        <f>B8/F2</f>
        <v>-8.3156108256537076E-2</v>
      </c>
      <c r="B8" s="7">
        <f>SUM(D8:MI8)</f>
        <v>-7874.8834518940612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" si="99">HD6/HD7</f>
        <v>-16.867658574784652</v>
      </c>
    </row>
    <row r="9" spans="1:21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</row>
    <row r="10" spans="1:212">
      <c r="B10">
        <f>B6/B8</f>
        <v>15.55808422415852</v>
      </c>
    </row>
    <row r="16" spans="1:21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D14"/>
  <sheetViews>
    <sheetView topLeftCell="GM1" workbookViewId="0">
      <selection activeCell="HD7" sqref="HD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12">
      <c r="C2" s="1" t="s">
        <v>11</v>
      </c>
      <c r="D2" s="1" t="s">
        <v>7</v>
      </c>
      <c r="E2">
        <v>4.05</v>
      </c>
      <c r="F2">
        <f>E2*10000</f>
        <v>40500</v>
      </c>
    </row>
    <row r="3" spans="1:212">
      <c r="C3" s="1" t="s">
        <v>1</v>
      </c>
    </row>
    <row r="4" spans="1:21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</row>
    <row r="5" spans="1:2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</row>
    <row r="6" spans="1:212" s="27" customFormat="1">
      <c r="B6" s="28">
        <f>SUM(D6:MI6)</f>
        <v>-29388.209999999985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</row>
    <row r="7" spans="1:21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</row>
    <row r="8" spans="1:212">
      <c r="A8" s="8">
        <f>B8/F2</f>
        <v>-6.6596605944155826E-2</v>
      </c>
      <c r="B8" s="7">
        <f>SUM(D8:MI8)</f>
        <v>-2697.1625407383112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" si="99">HD6/HD7</f>
        <v>14.305426356589146</v>
      </c>
    </row>
    <row r="9" spans="1:21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</row>
    <row r="10" spans="1:212">
      <c r="B10" s="10">
        <f>B6/B8</f>
        <v>10.895972918248882</v>
      </c>
    </row>
    <row r="12" spans="1:212">
      <c r="C12" s="17" t="s">
        <v>26</v>
      </c>
      <c r="D12" s="17" t="s">
        <v>27</v>
      </c>
    </row>
    <row r="13" spans="1:212">
      <c r="C13" s="10">
        <v>300</v>
      </c>
      <c r="D13" s="10">
        <v>27.286999999999999</v>
      </c>
    </row>
    <row r="14" spans="1:21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U14"/>
  <sheetViews>
    <sheetView topLeftCell="GH1" workbookViewId="0">
      <selection activeCell="GU7" sqref="GU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03">
      <c r="C2" s="1" t="s">
        <v>8</v>
      </c>
      <c r="D2" s="1" t="s">
        <v>7</v>
      </c>
      <c r="E2">
        <v>220.39</v>
      </c>
      <c r="F2">
        <f>E2*10000</f>
        <v>2203900</v>
      </c>
    </row>
    <row r="3" spans="1:203">
      <c r="C3" s="1" t="s">
        <v>1</v>
      </c>
    </row>
    <row r="4" spans="1:2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</row>
    <row r="5" spans="1:2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</row>
    <row r="6" spans="1:203">
      <c r="B6" s="15">
        <f>SUM(D6:MI6)</f>
        <v>-228059.20999999993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</row>
    <row r="7" spans="1:20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</row>
    <row r="8" spans="1:203">
      <c r="A8" s="8">
        <f>B8/F2</f>
        <v>-4.8526662150111553E-2</v>
      </c>
      <c r="B8" s="7">
        <f>SUM(D8:MI8)</f>
        <v>-106947.91071263085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" si="94">GU6/GU7</f>
        <v>2396.478260869565</v>
      </c>
    </row>
    <row r="9" spans="1:20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</row>
    <row r="10" spans="1:203">
      <c r="T10" s="22" t="s">
        <v>49</v>
      </c>
      <c r="FE10" t="s">
        <v>82</v>
      </c>
    </row>
    <row r="13" spans="1:203">
      <c r="C13" s="1" t="s">
        <v>26</v>
      </c>
      <c r="D13" s="1" t="s">
        <v>27</v>
      </c>
      <c r="E13" s="1" t="s">
        <v>47</v>
      </c>
    </row>
    <row r="14" spans="1:20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D15"/>
  <sheetViews>
    <sheetView topLeftCell="GP1" workbookViewId="0">
      <selection activeCell="HD7" sqref="HD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12">
      <c r="C2" s="1" t="s">
        <v>9</v>
      </c>
      <c r="D2" s="1" t="s">
        <v>7</v>
      </c>
      <c r="E2">
        <v>9.6</v>
      </c>
      <c r="F2">
        <f>E2*10000</f>
        <v>96000</v>
      </c>
    </row>
    <row r="3" spans="1:212">
      <c r="C3" s="1" t="s">
        <v>1</v>
      </c>
    </row>
    <row r="4" spans="1:2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</row>
    <row r="5" spans="1:2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</row>
    <row r="6" spans="1:212">
      <c r="B6" s="15">
        <f>SUM(D6:MI6)</f>
        <v>-93181.270000000033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</row>
    <row r="7" spans="1:21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</row>
    <row r="8" spans="1:212">
      <c r="A8" s="8">
        <f>B8/F2</f>
        <v>-0.17291900398799839</v>
      </c>
      <c r="B8" s="7">
        <f>SUM(D8:MI8)</f>
        <v>-16600.224382847846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" si="99">HD6/HD7</f>
        <v>-25.794444444444444</v>
      </c>
    </row>
    <row r="9" spans="1:21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</row>
    <row r="12" spans="1:212">
      <c r="C12" s="1" t="s">
        <v>26</v>
      </c>
      <c r="D12" s="1" t="s">
        <v>27</v>
      </c>
      <c r="E12" s="1" t="s">
        <v>30</v>
      </c>
    </row>
    <row r="13" spans="1:21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12">
      <c r="C14" s="12"/>
      <c r="D14" s="13"/>
      <c r="E14" s="13"/>
    </row>
    <row r="15" spans="1:21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F15"/>
  <sheetViews>
    <sheetView topLeftCell="FO1" workbookViewId="0">
      <selection activeCell="GF7" sqref="GF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88">
      <c r="C2" s="1" t="s">
        <v>15</v>
      </c>
      <c r="D2" s="1" t="s">
        <v>7</v>
      </c>
      <c r="E2">
        <v>3.89</v>
      </c>
      <c r="F2">
        <f>E2*10000</f>
        <v>38900</v>
      </c>
    </row>
    <row r="3" spans="1:188">
      <c r="C3" s="1" t="s">
        <v>1</v>
      </c>
    </row>
    <row r="4" spans="1:1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</row>
    <row r="5" spans="1:1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</row>
    <row r="6" spans="1:188">
      <c r="B6" s="15">
        <f>SUM(D6:MI6)</f>
        <v>-1256.1199999999994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</row>
    <row r="7" spans="1:18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</row>
    <row r="8" spans="1:188">
      <c r="A8" s="8">
        <f>B8/F2</f>
        <v>-5.6243129247140287E-3</v>
      </c>
      <c r="B8" s="7">
        <f>SUM(D8:MI8)</f>
        <v>-218.78577277137572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" si="88">GF6/GF7</f>
        <v>-44.456521739130444</v>
      </c>
    </row>
    <row r="9" spans="1:18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</row>
    <row r="10" spans="1:188">
      <c r="CD10" s="1" t="s">
        <v>76</v>
      </c>
      <c r="FB10" t="s">
        <v>82</v>
      </c>
      <c r="FP10" s="1" t="s">
        <v>84</v>
      </c>
    </row>
    <row r="14" spans="1:188">
      <c r="C14" s="1" t="s">
        <v>26</v>
      </c>
      <c r="D14" s="17" t="s">
        <v>27</v>
      </c>
      <c r="E14" s="1" t="s">
        <v>30</v>
      </c>
    </row>
    <row r="15" spans="1:18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D18"/>
  <sheetViews>
    <sheetView topLeftCell="GO1" workbookViewId="0">
      <selection activeCell="HD7" sqref="HD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1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12">
      <c r="C3" s="1" t="s">
        <v>1</v>
      </c>
    </row>
    <row r="4" spans="1:2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</row>
    <row r="5" spans="1:2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</row>
    <row r="6" spans="1:212">
      <c r="B6" s="15">
        <f>SUM(D6:MI6)</f>
        <v>-76192.95000000007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</row>
    <row r="7" spans="1:21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</row>
    <row r="8" spans="1:212">
      <c r="A8" s="8">
        <f>B8/F2</f>
        <v>-2.7597716969929999E-2</v>
      </c>
      <c r="B8" s="7">
        <f>SUM(D8:MI8)</f>
        <v>-21890.509100548472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" si="97">HD6/HD7</f>
        <v>-127.23076923076921</v>
      </c>
    </row>
    <row r="9" spans="1:21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</row>
    <row r="14" spans="1:212">
      <c r="C14" s="1" t="s">
        <v>26</v>
      </c>
      <c r="D14" s="1" t="s">
        <v>27</v>
      </c>
      <c r="E14" s="1" t="s">
        <v>30</v>
      </c>
    </row>
    <row r="15" spans="1:21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1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C15"/>
  <sheetViews>
    <sheetView topLeftCell="GJ1" workbookViewId="0">
      <selection activeCell="HC7" sqref="HC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11">
      <c r="C2" s="1" t="s">
        <v>14</v>
      </c>
      <c r="D2" s="1" t="s">
        <v>7</v>
      </c>
      <c r="E2">
        <v>19.88</v>
      </c>
      <c r="F2">
        <f>E2*10000</f>
        <v>198800</v>
      </c>
    </row>
    <row r="3" spans="1:211">
      <c r="C3" s="1" t="s">
        <v>1</v>
      </c>
    </row>
    <row r="4" spans="1:2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</row>
    <row r="5" spans="1:2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</row>
    <row r="6" spans="1:211">
      <c r="B6" s="15">
        <f>SUM(D6:MI6)</f>
        <v>-44393.75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</row>
    <row r="7" spans="1:21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</row>
    <row r="8" spans="1:211">
      <c r="A8" s="8">
        <f>B8/F2</f>
        <v>-4.9853245499435248E-2</v>
      </c>
      <c r="B8" s="7">
        <f>SUM(D8:MI8)</f>
        <v>-9910.8252052877269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" si="98">HC6/HC7</f>
        <v>-14.153846153846153</v>
      </c>
    </row>
    <row r="9" spans="1:21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</row>
    <row r="10" spans="1:21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11">
      <c r="C13" s="17" t="s">
        <v>26</v>
      </c>
      <c r="D13" s="17" t="s">
        <v>27</v>
      </c>
      <c r="E13" s="1" t="s">
        <v>35</v>
      </c>
    </row>
    <row r="14" spans="1:21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1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D14"/>
  <sheetViews>
    <sheetView topLeftCell="GL1" workbookViewId="0">
      <selection activeCell="HD7" sqref="HD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12">
      <c r="C2" s="1" t="s">
        <v>16</v>
      </c>
      <c r="D2" s="1" t="s">
        <v>7</v>
      </c>
      <c r="E2">
        <v>178.53</v>
      </c>
      <c r="F2">
        <f>E2*10000</f>
        <v>1785300</v>
      </c>
    </row>
    <row r="3" spans="1:212">
      <c r="C3" s="1" t="s">
        <v>1</v>
      </c>
    </row>
    <row r="4" spans="1:2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</row>
    <row r="5" spans="1:2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</row>
    <row r="6" spans="1:212">
      <c r="B6" s="15">
        <f>SUM(D6:MI6)</f>
        <v>-79401.83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</row>
    <row r="7" spans="1:21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</row>
    <row r="8" spans="1:212">
      <c r="A8" s="8">
        <f>B8/F2</f>
        <v>-1.2298965548892961E-2</v>
      </c>
      <c r="B8" s="7">
        <f>SUM(D8:MI8)</f>
        <v>-21957.343194438603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" si="99">HD6/HD7</f>
        <v>-197.94545454545457</v>
      </c>
    </row>
    <row r="9" spans="1:21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</row>
    <row r="10" spans="1:212">
      <c r="B10">
        <f>B6/B8</f>
        <v>3.6161856786075579</v>
      </c>
      <c r="U10" s="1" t="s">
        <v>51</v>
      </c>
      <c r="V10" s="1" t="s">
        <v>41</v>
      </c>
    </row>
    <row r="12" spans="1:212">
      <c r="C12" s="1" t="s">
        <v>26</v>
      </c>
      <c r="D12" s="1" t="s">
        <v>27</v>
      </c>
    </row>
    <row r="13" spans="1:212">
      <c r="C13">
        <v>800</v>
      </c>
      <c r="D13">
        <v>9.1660000000000004</v>
      </c>
    </row>
    <row r="14" spans="1:21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M14"/>
  <sheetViews>
    <sheetView topLeftCell="EC1" workbookViewId="0">
      <selection activeCell="EM7" sqref="EM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43">
      <c r="C2" s="1" t="s">
        <v>13</v>
      </c>
      <c r="D2" s="1" t="s">
        <v>7</v>
      </c>
      <c r="E2">
        <v>6.98</v>
      </c>
      <c r="F2">
        <f>E2*10000</f>
        <v>69800</v>
      </c>
    </row>
    <row r="3" spans="1:143">
      <c r="C3" s="1" t="s">
        <v>1</v>
      </c>
    </row>
    <row r="4" spans="1:1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</row>
    <row r="5" spans="1:1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</row>
    <row r="6" spans="1:143">
      <c r="B6" s="15">
        <f>SUM(D6:MI6)</f>
        <v>-118705.54999999994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</row>
    <row r="7" spans="1:14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</row>
    <row r="8" spans="1:143">
      <c r="A8" s="8">
        <f>B8/F2</f>
        <v>-0.17135235759014858</v>
      </c>
      <c r="B8" s="7">
        <f>SUM(D8:MI8)</f>
        <v>-11960.39455979237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" si="64">EM6/EM7</f>
        <v>-1269.2349570200572</v>
      </c>
    </row>
    <row r="9" spans="1:14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</row>
    <row r="10" spans="1:143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43">
      <c r="C12" s="1" t="s">
        <v>26</v>
      </c>
      <c r="D12" s="1" t="s">
        <v>27</v>
      </c>
    </row>
    <row r="13" spans="1:143">
      <c r="C13">
        <v>400</v>
      </c>
      <c r="D13">
        <v>27.524999999999999</v>
      </c>
      <c r="G13" s="1" t="s">
        <v>31</v>
      </c>
    </row>
    <row r="14" spans="1:14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P13"/>
  <sheetViews>
    <sheetView topLeftCell="GF1" workbookViewId="0">
      <selection activeCell="GP7" sqref="GP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98">
      <c r="C2" s="1" t="s">
        <v>53</v>
      </c>
      <c r="D2" s="1" t="s">
        <v>7</v>
      </c>
      <c r="E2">
        <v>12.56</v>
      </c>
      <c r="F2">
        <f>E2*10000</f>
        <v>125600</v>
      </c>
    </row>
    <row r="3" spans="1:198">
      <c r="C3" s="1" t="s">
        <v>1</v>
      </c>
    </row>
    <row r="4" spans="1:1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</row>
    <row r="5" spans="1:19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</row>
    <row r="6" spans="1:198">
      <c r="B6" s="15">
        <f>SUM(D6:MI6)</f>
        <v>493779.13000000012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</row>
    <row r="7" spans="1:19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</row>
    <row r="8" spans="1:198">
      <c r="A8" s="8">
        <f>B8/F2</f>
        <v>6.6228738188714546E-3</v>
      </c>
      <c r="B8" s="7">
        <f>SUM(D8:MI8)</f>
        <v>831.8329516502547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" si="92">GP6/GP7</f>
        <v>6.4281198967497233E-2</v>
      </c>
    </row>
    <row r="9" spans="1:198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</row>
    <row r="10" spans="1:198">
      <c r="B10">
        <f>B6/B8</f>
        <v>593.60371456841517</v>
      </c>
      <c r="GM10" t="s">
        <v>89</v>
      </c>
    </row>
    <row r="12" spans="1:198">
      <c r="C12" s="17" t="s">
        <v>26</v>
      </c>
      <c r="D12" s="17" t="s">
        <v>27</v>
      </c>
    </row>
    <row r="13" spans="1:19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D14"/>
  <sheetViews>
    <sheetView topLeftCell="GO1" workbookViewId="0">
      <selection activeCell="HD7" sqref="HD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12">
      <c r="C2" s="1" t="s">
        <v>19</v>
      </c>
      <c r="D2" s="1" t="s">
        <v>7</v>
      </c>
      <c r="E2">
        <v>19.34</v>
      </c>
      <c r="F2">
        <f>E2*10000</f>
        <v>193400</v>
      </c>
    </row>
    <row r="3" spans="1:212">
      <c r="C3" s="1" t="s">
        <v>1</v>
      </c>
    </row>
    <row r="4" spans="1:2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</row>
    <row r="5" spans="1:2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</row>
    <row r="6" spans="1:212">
      <c r="B6" s="15">
        <f>SUM(D6:MI6)</f>
        <v>-32486.739999999983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</row>
    <row r="7" spans="1:21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</row>
    <row r="8" spans="1:212">
      <c r="A8" s="8">
        <f>B8/F2</f>
        <v>-6.2272486343413015E-2</v>
      </c>
      <c r="B8" s="7">
        <f>SUM(D8:MI8)</f>
        <v>-12043.498858816078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" si="99">HD6/HD7</f>
        <v>-36.798122065727696</v>
      </c>
    </row>
    <row r="9" spans="1:21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</row>
    <row r="10" spans="1:212">
      <c r="DY10" s="1" t="s">
        <v>41</v>
      </c>
    </row>
    <row r="12" spans="1:212">
      <c r="C12" s="17" t="s">
        <v>26</v>
      </c>
      <c r="D12" s="17" t="s">
        <v>27</v>
      </c>
    </row>
    <row r="13" spans="1:212">
      <c r="C13" s="10">
        <v>600</v>
      </c>
      <c r="D13" s="10">
        <v>7.2480000000000002</v>
      </c>
    </row>
    <row r="14" spans="1:21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D14"/>
  <sheetViews>
    <sheetView topLeftCell="GS1" workbookViewId="0">
      <selection activeCell="HD7" sqref="HD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12">
      <c r="C2" s="1" t="s">
        <v>21</v>
      </c>
      <c r="D2" s="1" t="s">
        <v>7</v>
      </c>
      <c r="E2">
        <v>5.4</v>
      </c>
      <c r="F2">
        <f>E2*10000</f>
        <v>54000</v>
      </c>
    </row>
    <row r="3" spans="1:212">
      <c r="C3" s="1" t="s">
        <v>1</v>
      </c>
    </row>
    <row r="4" spans="1:2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</row>
    <row r="5" spans="1:2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</row>
    <row r="6" spans="1:212">
      <c r="B6" s="15">
        <f>SUM(D6:MI6)</f>
        <v>-7007.2800000000025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</row>
    <row r="7" spans="1:21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</row>
    <row r="8" spans="1:212">
      <c r="A8" s="8">
        <f>B8/F2</f>
        <v>-2.4531040352628451E-2</v>
      </c>
      <c r="B8" s="7">
        <f>SUM(D8:MI8)</f>
        <v>-1324.6761790419364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" si="99">HD6/HD7</f>
        <v>-0.17045454545454544</v>
      </c>
    </row>
    <row r="9" spans="1:21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</row>
    <row r="12" spans="1:212">
      <c r="C12" s="17" t="s">
        <v>26</v>
      </c>
      <c r="D12" s="17" t="s">
        <v>27</v>
      </c>
    </row>
    <row r="13" spans="1:212">
      <c r="C13" s="10">
        <v>300</v>
      </c>
      <c r="D13" s="10">
        <v>8.4870000000000001</v>
      </c>
    </row>
    <row r="14" spans="1:21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K13"/>
  <sheetViews>
    <sheetView tabSelected="1" topLeftCell="FV1" workbookViewId="0">
      <selection activeCell="GK7" sqref="GK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93">
      <c r="C2" s="1" t="s">
        <v>58</v>
      </c>
      <c r="D2" s="1" t="s">
        <v>7</v>
      </c>
      <c r="E2">
        <v>7.83</v>
      </c>
      <c r="F2">
        <f>E2*10000</f>
        <v>78300</v>
      </c>
    </row>
    <row r="3" spans="1:193">
      <c r="C3" s="1" t="s">
        <v>1</v>
      </c>
    </row>
    <row r="4" spans="1:1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</row>
    <row r="5" spans="1:19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</row>
    <row r="6" spans="1:193">
      <c r="B6" s="15">
        <f>SUM(D6:MI6)</f>
        <v>-14458.03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</row>
    <row r="7" spans="1:19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</row>
    <row r="8" spans="1:193">
      <c r="A8" s="8">
        <f>B8/F2</f>
        <v>-1.4328117369849647E-2</v>
      </c>
      <c r="B8" s="7">
        <f>SUM(D8:MI8)</f>
        <v>-1121.8915900592274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" si="90">GK6/GK7</f>
        <v>-22.121559633027523</v>
      </c>
    </row>
    <row r="9" spans="1:19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</row>
    <row r="10" spans="1:193">
      <c r="GF10" t="s">
        <v>88</v>
      </c>
    </row>
    <row r="11" spans="1:193">
      <c r="GF11" t="s">
        <v>87</v>
      </c>
    </row>
    <row r="12" spans="1:193">
      <c r="C12" s="17" t="s">
        <v>26</v>
      </c>
      <c r="D12" s="17" t="s">
        <v>27</v>
      </c>
    </row>
    <row r="13" spans="1:19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CM1" workbookViewId="0">
      <selection activeCell="CT7" sqref="CT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/>
      <c r="CV5" s="9"/>
      <c r="CW5" s="9"/>
      <c r="CX5" s="9"/>
      <c r="CY5" s="9"/>
    </row>
    <row r="6" spans="1:103">
      <c r="B6" s="15">
        <f>SUM(D6:MI6)</f>
        <v>-132308.42000000001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"/>
      <c r="CV7" s="3"/>
      <c r="CW7" s="3"/>
      <c r="CX7" s="3"/>
      <c r="CY7" s="3"/>
    </row>
    <row r="8" spans="1:103">
      <c r="A8" s="8">
        <f>B8/F2</f>
        <v>-3.4190098903359049E-2</v>
      </c>
      <c r="B8" s="7">
        <f>SUM(D8:MI8)</f>
        <v>-2236.0324682796818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" si="44">CT6/CT7</f>
        <v>-20.606940639269407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CM1" workbookViewId="0">
      <selection activeCell="CT7" sqref="CT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/>
      <c r="CV5" s="9"/>
      <c r="CW5" s="9"/>
      <c r="CX5" s="9"/>
      <c r="CY5" s="9"/>
    </row>
    <row r="6" spans="1:103">
      <c r="B6" s="15">
        <f>SUM(D6:MI6)</f>
        <v>-39852.599999999984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"/>
      <c r="CV7" s="3"/>
      <c r="CW7" s="3"/>
      <c r="CX7" s="3"/>
      <c r="CY7" s="3"/>
    </row>
    <row r="8" spans="1:103">
      <c r="A8" s="8">
        <f>B8/F2</f>
        <v>-3.8412360504967388E-3</v>
      </c>
      <c r="B8" s="7">
        <f>SUM(D8:MI8)</f>
        <v>-399.87267285671049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" si="44">CT6/CT7</f>
        <v>-5.3144432823048389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D17"/>
  <sheetViews>
    <sheetView topLeftCell="GR1" workbookViewId="0">
      <selection activeCell="HD7" sqref="HD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12">
      <c r="C2" s="1" t="s">
        <v>10</v>
      </c>
      <c r="D2" s="1" t="s">
        <v>7</v>
      </c>
      <c r="E2">
        <v>955.58</v>
      </c>
      <c r="F2">
        <f>E2*10000</f>
        <v>9555800</v>
      </c>
    </row>
    <row r="3" spans="1:212">
      <c r="C3" s="1" t="s">
        <v>1</v>
      </c>
    </row>
    <row r="4" spans="1:2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</row>
    <row r="5" spans="1:2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</row>
    <row r="6" spans="1:212">
      <c r="B6" s="15">
        <f>SUM(D6:MI6)</f>
        <v>32015.950000000015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</row>
    <row r="7" spans="1:21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</row>
    <row r="8" spans="1:212">
      <c r="A8" s="8">
        <f>B8/F2</f>
        <v>7.6777003155233711E-4</v>
      </c>
      <c r="B8" s="7">
        <f>SUM(D8:MI8)</f>
        <v>7336.6568675078224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" si="100">HD6/HD7</f>
        <v>-221.02028081123245</v>
      </c>
    </row>
    <row r="9" spans="1:212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</row>
    <row r="10" spans="1:212">
      <c r="B10" s="10">
        <f>B6/B8</f>
        <v>4.363833634061649</v>
      </c>
      <c r="GS10" t="s">
        <v>85</v>
      </c>
    </row>
    <row r="12" spans="1:212">
      <c r="C12" s="17" t="s">
        <v>26</v>
      </c>
      <c r="D12" s="17" t="s">
        <v>27</v>
      </c>
    </row>
    <row r="13" spans="1:212">
      <c r="C13" s="10">
        <v>1000</v>
      </c>
      <c r="D13" s="10">
        <v>7.5910000000000002</v>
      </c>
    </row>
    <row r="14" spans="1:212">
      <c r="C14">
        <v>900</v>
      </c>
      <c r="D14">
        <v>5.9</v>
      </c>
    </row>
    <row r="15" spans="1:212">
      <c r="A15" s="1" t="s">
        <v>28</v>
      </c>
      <c r="B15" s="38">
        <v>11232</v>
      </c>
      <c r="C15">
        <v>1900</v>
      </c>
      <c r="D15">
        <v>6</v>
      </c>
    </row>
    <row r="16" spans="1:212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D17"/>
  <sheetViews>
    <sheetView topLeftCell="GR1" workbookViewId="0">
      <selection activeCell="HD7" sqref="HD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12">
      <c r="C2" s="1" t="s">
        <v>17</v>
      </c>
      <c r="D2" s="1" t="s">
        <v>7</v>
      </c>
      <c r="E2">
        <v>220.9</v>
      </c>
      <c r="F2">
        <f>E2*10000</f>
        <v>2209000</v>
      </c>
    </row>
    <row r="3" spans="1:212">
      <c r="C3" s="1" t="s">
        <v>1</v>
      </c>
    </row>
    <row r="4" spans="1:2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</row>
    <row r="5" spans="1:2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</row>
    <row r="6" spans="1:212">
      <c r="B6" s="15">
        <f>SUM(D6:MI6)</f>
        <v>102997.75999999988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</row>
    <row r="7" spans="1:21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</row>
    <row r="8" spans="1:212">
      <c r="A8" s="8">
        <f>B8/F2</f>
        <v>5.1528427123185032E-3</v>
      </c>
      <c r="B8" s="7">
        <f>SUM(D8:MI8)</f>
        <v>11382.629551511574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" si="97">HD6/HD7</f>
        <v>10.013808975834293</v>
      </c>
    </row>
    <row r="9" spans="1:212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</row>
    <row r="10" spans="1:212">
      <c r="B10" s="10">
        <f>B6/B8</f>
        <v>9.0486789132412841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12">
      <c r="AB11" s="1" t="s">
        <v>61</v>
      </c>
    </row>
    <row r="13" spans="1:212">
      <c r="C13" s="17" t="s">
        <v>26</v>
      </c>
      <c r="D13" s="17" t="s">
        <v>27</v>
      </c>
      <c r="E13" s="1" t="s">
        <v>28</v>
      </c>
    </row>
    <row r="14" spans="1:212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12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12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G15"/>
  <sheetViews>
    <sheetView topLeftCell="FZ1" workbookViewId="0">
      <selection activeCell="GG7" sqref="GG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89">
      <c r="C2" s="1" t="s">
        <v>33</v>
      </c>
      <c r="D2" s="1" t="s">
        <v>7</v>
      </c>
      <c r="E2">
        <v>11.94</v>
      </c>
      <c r="F2">
        <f>E2*10000</f>
        <v>119400</v>
      </c>
    </row>
    <row r="3" spans="1:189">
      <c r="C3" s="1" t="s">
        <v>1</v>
      </c>
    </row>
    <row r="4" spans="1:1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</row>
    <row r="5" spans="1:18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</row>
    <row r="6" spans="1:189">
      <c r="B6" s="15">
        <f>SUM(D6:MI6)</f>
        <v>-40349.93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</row>
    <row r="7" spans="1:18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</row>
    <row r="8" spans="1:189">
      <c r="A8" s="8">
        <f>B8/F2</f>
        <v>-8.1268667348585427E-2</v>
      </c>
      <c r="B8" s="7">
        <f>SUM(D8:MI8)</f>
        <v>-9703.4788814211006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" si="88">GG6/GG7</f>
        <v>-132.08510638297875</v>
      </c>
    </row>
    <row r="9" spans="1:18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</row>
    <row r="10" spans="1:189">
      <c r="B10">
        <f>B6/B8</f>
        <v>4.15829523545999</v>
      </c>
      <c r="DF10" t="s">
        <v>82</v>
      </c>
    </row>
    <row r="12" spans="1:189">
      <c r="C12" s="17" t="s">
        <v>26</v>
      </c>
      <c r="D12" s="17" t="s">
        <v>27</v>
      </c>
    </row>
    <row r="13" spans="1:189">
      <c r="C13" s="10">
        <v>800</v>
      </c>
      <c r="D13" s="10">
        <v>14.318</v>
      </c>
    </row>
    <row r="14" spans="1:18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89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D17"/>
  <sheetViews>
    <sheetView topLeftCell="GT1" workbookViewId="0">
      <selection activeCell="HD7" sqref="HD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12">
      <c r="C2" s="1" t="s">
        <v>18</v>
      </c>
      <c r="D2" s="1" t="s">
        <v>7</v>
      </c>
      <c r="E2">
        <v>295.52</v>
      </c>
      <c r="F2">
        <f>E2*10000</f>
        <v>2955200</v>
      </c>
    </row>
    <row r="3" spans="1:212">
      <c r="C3" s="1" t="s">
        <v>1</v>
      </c>
    </row>
    <row r="4" spans="1:2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</row>
    <row r="5" spans="1:2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</row>
    <row r="6" spans="1:212">
      <c r="B6" s="15">
        <f>SUM(D6:MI6)</f>
        <v>25063.429999999924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</row>
    <row r="7" spans="1:21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</row>
    <row r="8" spans="1:212">
      <c r="A8" s="8">
        <f>B8/F2</f>
        <v>4.2825747904965403E-4</v>
      </c>
      <c r="B8" s="7">
        <f>SUM(D8:MI8)</f>
        <v>1265.5865020875376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" si="99">HD6/HD7</f>
        <v>-90.977931034482765</v>
      </c>
    </row>
    <row r="9" spans="1:212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</row>
    <row r="10" spans="1:212">
      <c r="B10">
        <f>B6/B8</f>
        <v>19.803806344851761</v>
      </c>
      <c r="AJ10" t="s">
        <v>65</v>
      </c>
    </row>
    <row r="12" spans="1:212">
      <c r="C12" s="17" t="s">
        <v>26</v>
      </c>
      <c r="D12" s="17" t="s">
        <v>27</v>
      </c>
      <c r="E12" s="1" t="s">
        <v>30</v>
      </c>
    </row>
    <row r="13" spans="1:212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12">
      <c r="A14" s="1" t="s">
        <v>29</v>
      </c>
      <c r="B14" s="16">
        <v>43040</v>
      </c>
      <c r="C14">
        <v>1700</v>
      </c>
      <c r="D14">
        <v>8.23</v>
      </c>
    </row>
    <row r="15" spans="1:212">
      <c r="A15" s="1" t="s">
        <v>29</v>
      </c>
      <c r="B15" s="16">
        <v>43054</v>
      </c>
      <c r="C15">
        <v>2400</v>
      </c>
      <c r="D15">
        <v>8.34</v>
      </c>
    </row>
    <row r="16" spans="1:212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2018-06-21T13:36:43Z</dcterms:modified>
</cp:coreProperties>
</file>