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920" yWindow="1100" windowWidth="2880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G8" i="20" l="1"/>
  <c r="IG9" i="20"/>
  <c r="IZ8" i="16"/>
  <c r="IZ9" i="16"/>
  <c r="IZ8" i="14"/>
  <c r="IZ9" i="14"/>
  <c r="GI8" i="8"/>
  <c r="GI9" i="8"/>
  <c r="IZ8" i="11"/>
  <c r="IZ9" i="11"/>
  <c r="IY8" i="9"/>
  <c r="IY9" i="9"/>
  <c r="IZ8" i="2"/>
  <c r="IZ9" i="2"/>
  <c r="IB8" i="10"/>
  <c r="IB9" i="10"/>
  <c r="IZ8" i="4"/>
  <c r="IZ9" i="4"/>
  <c r="IQ8" i="3"/>
  <c r="IQ9" i="3"/>
  <c r="IZ8" i="6"/>
  <c r="IZ9" i="6"/>
  <c r="IZ8" i="7"/>
  <c r="IZ9" i="7"/>
  <c r="IZ8" i="15"/>
  <c r="IZ9" i="15"/>
  <c r="IZ8" i="13"/>
  <c r="IZ9" i="13"/>
  <c r="IC8" i="18"/>
  <c r="IC9" i="18"/>
  <c r="IZ8" i="12"/>
  <c r="IZ9" i="12"/>
  <c r="IZ8" i="5"/>
  <c r="IZ9" i="5"/>
  <c r="EP8" i="23"/>
  <c r="EP9" i="23"/>
  <c r="EP8" i="22"/>
  <c r="EP9" i="22"/>
  <c r="IL8" i="19"/>
  <c r="IL9" i="19"/>
  <c r="HP8" i="21"/>
  <c r="HP9" i="21"/>
  <c r="IF8" i="20"/>
  <c r="IF9" i="20"/>
  <c r="IY8" i="16"/>
  <c r="IY9" i="16"/>
  <c r="IY8" i="14"/>
  <c r="IY9" i="14"/>
  <c r="GH8" i="8"/>
  <c r="GH9" i="8"/>
  <c r="IY8" i="11"/>
  <c r="IY9" i="11"/>
  <c r="IX8" i="9"/>
  <c r="IX9" i="9"/>
  <c r="IY8" i="2"/>
  <c r="IY9" i="2"/>
  <c r="IA8" i="10"/>
  <c r="IA9" i="10"/>
  <c r="IY8" i="4"/>
  <c r="IY9" i="4"/>
  <c r="IP8" i="3"/>
  <c r="IP9" i="3"/>
  <c r="IY8" i="6"/>
  <c r="IY9" i="6"/>
  <c r="IY8" i="7"/>
  <c r="IY9" i="7"/>
  <c r="IY8" i="15"/>
  <c r="IY9" i="15"/>
  <c r="IY8" i="13"/>
  <c r="IY9" i="13"/>
  <c r="IB8" i="18"/>
  <c r="IB9" i="18"/>
  <c r="IY8" i="12"/>
  <c r="IY9" i="12"/>
  <c r="IY8" i="5"/>
  <c r="IY9" i="5"/>
  <c r="EO8" i="23"/>
  <c r="EO9" i="23"/>
  <c r="EO8" i="22"/>
  <c r="EO9" i="22"/>
  <c r="IK8" i="19"/>
  <c r="IK9" i="19"/>
  <c r="HO8" i="21"/>
  <c r="HO9" i="21"/>
  <c r="IE8" i="20"/>
  <c r="IE9" i="20"/>
  <c r="IX8" i="16"/>
  <c r="IX9" i="16"/>
  <c r="IX8" i="14"/>
  <c r="IX9" i="14"/>
  <c r="GG8" i="8"/>
  <c r="GG9" i="8"/>
  <c r="IX8" i="11"/>
  <c r="IX9" i="11"/>
  <c r="IW8" i="9"/>
  <c r="IW9" i="9"/>
  <c r="IX8" i="2"/>
  <c r="IX9" i="2"/>
  <c r="HZ8" i="10"/>
  <c r="HZ9" i="10"/>
  <c r="IX8" i="4"/>
  <c r="IX9" i="4"/>
  <c r="IO8" i="3"/>
  <c r="IO9" i="3"/>
  <c r="IX8" i="6"/>
  <c r="IX9" i="6"/>
  <c r="IX8" i="7"/>
  <c r="IX9" i="7"/>
  <c r="IX8" i="15"/>
  <c r="IX9" i="15"/>
  <c r="IX8" i="13"/>
  <c r="IX9" i="13"/>
  <c r="IA8" i="18"/>
  <c r="IA9" i="18"/>
  <c r="IX8" i="12"/>
  <c r="IX9" i="12"/>
  <c r="IX8" i="5"/>
  <c r="IX9" i="5"/>
  <c r="EN8" i="23"/>
  <c r="EN9" i="23"/>
  <c r="EN8" i="22"/>
  <c r="EN9" i="22"/>
  <c r="IJ8" i="19"/>
  <c r="IJ9" i="19"/>
  <c r="HN8" i="21"/>
  <c r="HN9" i="21"/>
  <c r="ID8" i="20"/>
  <c r="ID9" i="20"/>
  <c r="IW8" i="16"/>
  <c r="IW9" i="16"/>
  <c r="IW8" i="14"/>
  <c r="IW9" i="14"/>
  <c r="GF8" i="8"/>
  <c r="GF9" i="8"/>
  <c r="IW8" i="11"/>
  <c r="IW9" i="11"/>
  <c r="IV8" i="9"/>
  <c r="IV9" i="9"/>
  <c r="IW8" i="2"/>
  <c r="IW9" i="2"/>
  <c r="HY8" i="10"/>
  <c r="HY9" i="10"/>
  <c r="IW8" i="4"/>
  <c r="IW9" i="4"/>
  <c r="IN8" i="3"/>
  <c r="IN9" i="3"/>
  <c r="IW8" i="6"/>
  <c r="IW9" i="6"/>
  <c r="IW8" i="7"/>
  <c r="IW9" i="7"/>
  <c r="IW8" i="15"/>
  <c r="IW9" i="15"/>
  <c r="IW8" i="13"/>
  <c r="IW9" i="13"/>
  <c r="HZ8" i="18"/>
  <c r="HZ9" i="18"/>
  <c r="IW8" i="12"/>
  <c r="IW9" i="12"/>
  <c r="IW8" i="5"/>
  <c r="IW9" i="5"/>
  <c r="EM8" i="23"/>
  <c r="EM9" i="23"/>
  <c r="EM8" i="22"/>
  <c r="EM9" i="22"/>
  <c r="II8" i="19"/>
  <c r="II9" i="19"/>
  <c r="HM8" i="21"/>
  <c r="HM9" i="21"/>
  <c r="IC8" i="20"/>
  <c r="IC9" i="20"/>
  <c r="IV8" i="16"/>
  <c r="IV9" i="16"/>
  <c r="IV8" i="14"/>
  <c r="IV9" i="14"/>
  <c r="GE8" i="8"/>
  <c r="GE9" i="8"/>
  <c r="IV8" i="11"/>
  <c r="IV9" i="11"/>
  <c r="IU8" i="9"/>
  <c r="IU9" i="9"/>
  <c r="IV8" i="2"/>
  <c r="IV9" i="2"/>
  <c r="HX8" i="10"/>
  <c r="HX9" i="10"/>
  <c r="IV8" i="4"/>
  <c r="IV9" i="4"/>
  <c r="IM8" i="3"/>
  <c r="IM9" i="3"/>
  <c r="IV8" i="6"/>
  <c r="IV9" i="6"/>
  <c r="IV8" i="7"/>
  <c r="IV9" i="7"/>
  <c r="IV8" i="15"/>
  <c r="IV9" i="15"/>
  <c r="IV8" i="13"/>
  <c r="IV9" i="13"/>
  <c r="HY8" i="18"/>
  <c r="HY9" i="18"/>
  <c r="IV8" i="12"/>
  <c r="IV9" i="12"/>
  <c r="IV8" i="5"/>
  <c r="IV9" i="5"/>
  <c r="EL8" i="23"/>
  <c r="EL9" i="23"/>
  <c r="EL8" i="22"/>
  <c r="EL9" i="22"/>
  <c r="IH8" i="19"/>
  <c r="IH9" i="19"/>
  <c r="HL8" i="21"/>
  <c r="HL9" i="21"/>
  <c r="IB8" i="20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<sst xmlns="http://schemas.openxmlformats.org/spreadsheetml/2006/main" count="348" uniqueCount="94">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</sst>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41560"/>
        <c:axId val="-2097026312"/>
      </c:lineChart>
      <c:catAx>
        <c:axId val="-209144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26312"/>
        <c:crosses val="autoZero"/>
        <c:auto val="1"/>
        <c:lblAlgn val="ctr"/>
        <c:lblOffset val="100"/>
        <c:tickLblSkip val="2"/>
        <c:noMultiLvlLbl val="0"/>
      </c:catAx>
      <c:valAx>
        <c:axId val="-209702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44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95560"/>
        <c:axId val="2094798568"/>
      </c:lineChart>
      <c:catAx>
        <c:axId val="209479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798568"/>
        <c:crosses val="autoZero"/>
        <c:auto val="1"/>
        <c:lblAlgn val="ctr"/>
        <c:lblOffset val="100"/>
        <c:noMultiLvlLbl val="0"/>
      </c:catAx>
      <c:valAx>
        <c:axId val="209479856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79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77912"/>
        <c:axId val="2094629336"/>
      </c:lineChart>
      <c:catAx>
        <c:axId val="209477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629336"/>
        <c:crosses val="autoZero"/>
        <c:auto val="1"/>
        <c:lblAlgn val="ctr"/>
        <c:lblOffset val="100"/>
        <c:noMultiLvlLbl val="0"/>
      </c:catAx>
      <c:valAx>
        <c:axId val="209462933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77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82216"/>
        <c:axId val="2092179080"/>
      </c:lineChart>
      <c:catAx>
        <c:axId val="209218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179080"/>
        <c:crosses val="autoZero"/>
        <c:auto val="1"/>
        <c:lblAlgn val="ctr"/>
        <c:lblOffset val="100"/>
        <c:noMultiLvlLbl val="0"/>
      </c:catAx>
      <c:valAx>
        <c:axId val="209217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18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01304"/>
        <c:axId val="2092761752"/>
      </c:lineChart>
      <c:catAx>
        <c:axId val="209280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61752"/>
        <c:crosses val="autoZero"/>
        <c:auto val="1"/>
        <c:lblAlgn val="ctr"/>
        <c:lblOffset val="100"/>
        <c:noMultiLvlLbl val="0"/>
      </c:catAx>
      <c:valAx>
        <c:axId val="209276175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80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67976"/>
        <c:axId val="2092286520"/>
      </c:lineChart>
      <c:catAx>
        <c:axId val="209266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86520"/>
        <c:crosses val="autoZero"/>
        <c:auto val="1"/>
        <c:lblAlgn val="ctr"/>
        <c:lblOffset val="100"/>
        <c:noMultiLvlLbl val="0"/>
      </c:catAx>
      <c:valAx>
        <c:axId val="209228652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66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935400"/>
        <c:axId val="-2096922136"/>
      </c:lineChart>
      <c:catAx>
        <c:axId val="-209693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22136"/>
        <c:crosses val="autoZero"/>
        <c:auto val="1"/>
        <c:lblAlgn val="ctr"/>
        <c:lblOffset val="100"/>
        <c:noMultiLvlLbl val="0"/>
      </c:catAx>
      <c:valAx>
        <c:axId val="-209692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93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79672"/>
        <c:axId val="-2097103928"/>
      </c:lineChart>
      <c:catAx>
        <c:axId val="-209137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103928"/>
        <c:crosses val="autoZero"/>
        <c:auto val="1"/>
        <c:lblAlgn val="ctr"/>
        <c:lblOffset val="100"/>
        <c:noMultiLvlLbl val="0"/>
      </c:catAx>
      <c:valAx>
        <c:axId val="-2097103928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37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679928"/>
        <c:axId val="2092670552"/>
      </c:lineChart>
      <c:catAx>
        <c:axId val="209267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70552"/>
        <c:crosses val="autoZero"/>
        <c:auto val="1"/>
        <c:lblAlgn val="ctr"/>
        <c:lblOffset val="100"/>
        <c:noMultiLvlLbl val="0"/>
      </c:catAx>
      <c:valAx>
        <c:axId val="209267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67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45160"/>
        <c:axId val="2092240760"/>
      </c:lineChart>
      <c:catAx>
        <c:axId val="209224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40760"/>
        <c:crosses val="autoZero"/>
        <c:auto val="1"/>
        <c:lblAlgn val="ctr"/>
        <c:lblOffset val="100"/>
        <c:noMultiLvlLbl val="0"/>
      </c:catAx>
      <c:valAx>
        <c:axId val="209224076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24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04696"/>
        <c:axId val="2092472152"/>
      </c:lineChart>
      <c:catAx>
        <c:axId val="209230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72152"/>
        <c:crosses val="autoZero"/>
        <c:auto val="1"/>
        <c:lblAlgn val="ctr"/>
        <c:lblOffset val="100"/>
        <c:noMultiLvlLbl val="0"/>
      </c:catAx>
      <c:valAx>
        <c:axId val="20924721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30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26088"/>
        <c:axId val="-2091415416"/>
      </c:lineChart>
      <c:catAx>
        <c:axId val="-209142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15416"/>
        <c:crosses val="autoZero"/>
        <c:auto val="1"/>
        <c:lblAlgn val="ctr"/>
        <c:lblOffset val="100"/>
        <c:tickLblSkip val="2"/>
        <c:noMultiLvlLbl val="0"/>
      </c:catAx>
      <c:valAx>
        <c:axId val="-20914154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42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19048"/>
        <c:axId val="2092414312"/>
      </c:lineChart>
      <c:catAx>
        <c:axId val="209231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414312"/>
        <c:crosses val="autoZero"/>
        <c:auto val="1"/>
        <c:lblAlgn val="ctr"/>
        <c:lblOffset val="100"/>
        <c:noMultiLvlLbl val="0"/>
      </c:catAx>
      <c:valAx>
        <c:axId val="209241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31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47640"/>
        <c:axId val="-2116940632"/>
      </c:lineChart>
      <c:catAx>
        <c:axId val="209494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940632"/>
        <c:crosses val="autoZero"/>
        <c:auto val="1"/>
        <c:lblAlgn val="ctr"/>
        <c:lblOffset val="100"/>
        <c:noMultiLvlLbl val="0"/>
      </c:catAx>
      <c:valAx>
        <c:axId val="-211694063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28504"/>
        <c:axId val="-2057493304"/>
      </c:lineChart>
      <c:catAx>
        <c:axId val="-205742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93304"/>
        <c:crosses val="autoZero"/>
        <c:auto val="1"/>
        <c:lblAlgn val="ctr"/>
        <c:lblOffset val="100"/>
        <c:noMultiLvlLbl val="0"/>
      </c:catAx>
      <c:valAx>
        <c:axId val="-205749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42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38216"/>
        <c:axId val="-2058235208"/>
      </c:lineChart>
      <c:catAx>
        <c:axId val="-20582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235208"/>
        <c:crosses val="autoZero"/>
        <c:auto val="1"/>
        <c:lblAlgn val="ctr"/>
        <c:lblOffset val="100"/>
        <c:noMultiLvlLbl val="0"/>
      </c:catAx>
      <c:valAx>
        <c:axId val="-20582352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2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18232"/>
        <c:axId val="-2057715224"/>
      </c:lineChart>
      <c:catAx>
        <c:axId val="-205771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715224"/>
        <c:crosses val="autoZero"/>
        <c:auto val="1"/>
        <c:lblAlgn val="ctr"/>
        <c:lblOffset val="100"/>
        <c:noMultiLvlLbl val="0"/>
      </c:catAx>
      <c:valAx>
        <c:axId val="-205771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71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38344"/>
        <c:axId val="-2057753608"/>
      </c:lineChart>
      <c:catAx>
        <c:axId val="-205783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753608"/>
        <c:crosses val="autoZero"/>
        <c:auto val="1"/>
        <c:lblAlgn val="ctr"/>
        <c:lblOffset val="100"/>
        <c:noMultiLvlLbl val="0"/>
      </c:catAx>
      <c:valAx>
        <c:axId val="-205775360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83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04728"/>
        <c:axId val="-2057901720"/>
      </c:lineChart>
      <c:catAx>
        <c:axId val="-205790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901720"/>
        <c:crosses val="autoZero"/>
        <c:auto val="1"/>
        <c:lblAlgn val="ctr"/>
        <c:lblOffset val="100"/>
        <c:noMultiLvlLbl val="0"/>
      </c:catAx>
      <c:valAx>
        <c:axId val="-205790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90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81512"/>
        <c:axId val="-2057678680"/>
      </c:lineChart>
      <c:catAx>
        <c:axId val="-205768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678680"/>
        <c:crosses val="autoZero"/>
        <c:auto val="1"/>
        <c:lblAlgn val="ctr"/>
        <c:lblOffset val="100"/>
        <c:noMultiLvlLbl val="0"/>
      </c:catAx>
      <c:valAx>
        <c:axId val="-20576786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68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949432"/>
        <c:axId val="-2057946104"/>
      </c:lineChart>
      <c:catAx>
        <c:axId val="-205794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946104"/>
        <c:crosses val="autoZero"/>
        <c:auto val="1"/>
        <c:lblAlgn val="ctr"/>
        <c:lblOffset val="100"/>
        <c:noMultiLvlLbl val="0"/>
      </c:catAx>
      <c:valAx>
        <c:axId val="-205794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94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93560"/>
        <c:axId val="-2058290552"/>
      </c:lineChart>
      <c:catAx>
        <c:axId val="-205829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290552"/>
        <c:crosses val="autoZero"/>
        <c:auto val="1"/>
        <c:lblAlgn val="ctr"/>
        <c:lblOffset val="100"/>
        <c:noMultiLvlLbl val="0"/>
      </c:catAx>
      <c:valAx>
        <c:axId val="-205829055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29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55080"/>
        <c:axId val="-2114506840"/>
      </c:lineChart>
      <c:catAx>
        <c:axId val="-209175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06840"/>
        <c:crosses val="autoZero"/>
        <c:auto val="1"/>
        <c:lblAlgn val="ctr"/>
        <c:lblOffset val="100"/>
        <c:noMultiLvlLbl val="0"/>
      </c:catAx>
      <c:valAx>
        <c:axId val="-211450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7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584248"/>
        <c:axId val="2092805544"/>
      </c:lineChart>
      <c:catAx>
        <c:axId val="209258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805544"/>
        <c:crosses val="autoZero"/>
        <c:auto val="1"/>
        <c:lblAlgn val="ctr"/>
        <c:lblOffset val="100"/>
        <c:noMultiLvlLbl val="0"/>
      </c:catAx>
      <c:valAx>
        <c:axId val="209280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58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33256"/>
        <c:axId val="2092057208"/>
      </c:lineChart>
      <c:catAx>
        <c:axId val="209193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57208"/>
        <c:crosses val="autoZero"/>
        <c:auto val="1"/>
        <c:lblAlgn val="ctr"/>
        <c:lblOffset val="100"/>
        <c:noMultiLvlLbl val="0"/>
      </c:catAx>
      <c:valAx>
        <c:axId val="209205720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93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14648"/>
        <c:axId val="-2116780120"/>
      </c:lineChart>
      <c:catAx>
        <c:axId val="-211661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80120"/>
        <c:crosses val="autoZero"/>
        <c:auto val="1"/>
        <c:lblAlgn val="ctr"/>
        <c:lblOffset val="100"/>
        <c:noMultiLvlLbl val="0"/>
      </c:catAx>
      <c:valAx>
        <c:axId val="-211678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61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73624"/>
        <c:axId val="-2116465976"/>
      </c:lineChart>
      <c:catAx>
        <c:axId val="-21164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65976"/>
        <c:crosses val="autoZero"/>
        <c:auto val="1"/>
        <c:lblAlgn val="ctr"/>
        <c:lblOffset val="100"/>
        <c:noMultiLvlLbl val="0"/>
      </c:catAx>
      <c:valAx>
        <c:axId val="-2116465976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47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35336"/>
        <c:axId val="-2116451672"/>
      </c:lineChart>
      <c:catAx>
        <c:axId val="-211643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51672"/>
        <c:crosses val="autoZero"/>
        <c:auto val="1"/>
        <c:lblAlgn val="ctr"/>
        <c:lblOffset val="100"/>
        <c:noMultiLvlLbl val="0"/>
      </c:catAx>
      <c:valAx>
        <c:axId val="-21164516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43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12840"/>
        <c:axId val="-2058309784"/>
      </c:lineChart>
      <c:catAx>
        <c:axId val="-205831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309784"/>
        <c:crosses val="autoZero"/>
        <c:auto val="1"/>
        <c:lblAlgn val="ctr"/>
        <c:lblOffset val="100"/>
        <c:noMultiLvlLbl val="0"/>
      </c:catAx>
      <c:valAx>
        <c:axId val="-205830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31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75368"/>
        <c:axId val="2090643048"/>
      </c:lineChart>
      <c:catAx>
        <c:axId val="209067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43048"/>
        <c:crosses val="autoZero"/>
        <c:auto val="1"/>
        <c:lblAlgn val="ctr"/>
        <c:lblOffset val="100"/>
        <c:noMultiLvlLbl val="0"/>
      </c:catAx>
      <c:valAx>
        <c:axId val="209064304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67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18184"/>
        <c:axId val="2094596360"/>
      </c:lineChart>
      <c:catAx>
        <c:axId val="209481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96360"/>
        <c:crosses val="autoZero"/>
        <c:auto val="1"/>
        <c:lblAlgn val="ctr"/>
        <c:lblOffset val="100"/>
        <c:noMultiLvlLbl val="0"/>
      </c:catAx>
      <c:valAx>
        <c:axId val="209459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81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45208"/>
        <c:axId val="2094827656"/>
      </c:lineChart>
      <c:catAx>
        <c:axId val="209484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827656"/>
        <c:crosses val="autoZero"/>
        <c:auto val="1"/>
        <c:lblAlgn val="ctr"/>
        <c:lblOffset val="100"/>
        <c:noMultiLvlLbl val="0"/>
      </c:catAx>
      <c:valAx>
        <c:axId val="20948276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84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65448"/>
        <c:axId val="-2092214264"/>
      </c:lineChart>
      <c:catAx>
        <c:axId val="-209226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14264"/>
        <c:crosses val="autoZero"/>
        <c:auto val="1"/>
        <c:lblAlgn val="ctr"/>
        <c:lblOffset val="100"/>
        <c:noMultiLvlLbl val="0"/>
      </c:catAx>
      <c:valAx>
        <c:axId val="-209221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6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81688"/>
        <c:axId val="-2114501976"/>
      </c:lineChart>
      <c:catAx>
        <c:axId val="-211448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01976"/>
        <c:crosses val="autoZero"/>
        <c:auto val="1"/>
        <c:lblAlgn val="ctr"/>
        <c:lblOffset val="100"/>
        <c:noMultiLvlLbl val="0"/>
      </c:catAx>
      <c:valAx>
        <c:axId val="-211450197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48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04904"/>
        <c:axId val="-2092210904"/>
      </c:lineChart>
      <c:catAx>
        <c:axId val="-209220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10904"/>
        <c:crosses val="autoZero"/>
        <c:auto val="1"/>
        <c:lblAlgn val="ctr"/>
        <c:lblOffset val="100"/>
        <c:noMultiLvlLbl val="0"/>
      </c:catAx>
      <c:valAx>
        <c:axId val="-20922109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0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57816"/>
        <c:axId val="2094820824"/>
      </c:lineChart>
      <c:catAx>
        <c:axId val="-211605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820824"/>
        <c:crosses val="autoZero"/>
        <c:auto val="1"/>
        <c:lblAlgn val="ctr"/>
        <c:lblOffset val="100"/>
        <c:noMultiLvlLbl val="0"/>
      </c:catAx>
      <c:valAx>
        <c:axId val="209482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05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59368"/>
        <c:axId val="2094862376"/>
      </c:lineChart>
      <c:catAx>
        <c:axId val="209485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862376"/>
        <c:crosses val="autoZero"/>
        <c:auto val="1"/>
        <c:lblAlgn val="ctr"/>
        <c:lblOffset val="100"/>
        <c:noMultiLvlLbl val="0"/>
      </c:catAx>
      <c:valAx>
        <c:axId val="209486237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85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65944"/>
        <c:axId val="2090156328"/>
      </c:lineChart>
      <c:catAx>
        <c:axId val="209016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56328"/>
        <c:crosses val="autoZero"/>
        <c:auto val="1"/>
        <c:lblAlgn val="ctr"/>
        <c:lblOffset val="100"/>
        <c:noMultiLvlLbl val="0"/>
      </c:catAx>
      <c:valAx>
        <c:axId val="209015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6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99672"/>
        <c:axId val="2091913480"/>
      </c:lineChart>
      <c:catAx>
        <c:axId val="209199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13480"/>
        <c:crosses val="autoZero"/>
        <c:auto val="1"/>
        <c:lblAlgn val="ctr"/>
        <c:lblOffset val="100"/>
        <c:noMultiLvlLbl val="0"/>
      </c:catAx>
      <c:valAx>
        <c:axId val="20919134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99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66152"/>
        <c:axId val="-2081533048"/>
      </c:lineChart>
      <c:catAx>
        <c:axId val="-208146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33048"/>
        <c:crosses val="autoZero"/>
        <c:auto val="1"/>
        <c:lblAlgn val="ctr"/>
        <c:lblOffset val="100"/>
        <c:noMultiLvlLbl val="0"/>
      </c:catAx>
      <c:valAx>
        <c:axId val="-208153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46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73000"/>
        <c:axId val="-2081469992"/>
      </c:lineChart>
      <c:catAx>
        <c:axId val="-20814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69992"/>
        <c:crosses val="autoZero"/>
        <c:auto val="1"/>
        <c:lblAlgn val="ctr"/>
        <c:lblOffset val="100"/>
        <c:noMultiLvlLbl val="0"/>
      </c:catAx>
      <c:valAx>
        <c:axId val="-20814699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4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84568"/>
        <c:axId val="-2081489112"/>
      </c:lineChart>
      <c:catAx>
        <c:axId val="-208148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89112"/>
        <c:crosses val="autoZero"/>
        <c:auto val="1"/>
        <c:lblAlgn val="ctr"/>
        <c:lblOffset val="100"/>
        <c:noMultiLvlLbl val="0"/>
      </c:catAx>
      <c:valAx>
        <c:axId val="-208148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48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89976"/>
        <c:axId val="-2081594984"/>
      </c:lineChart>
      <c:catAx>
        <c:axId val="-208158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94984"/>
        <c:crosses val="autoZero"/>
        <c:auto val="1"/>
        <c:lblAlgn val="ctr"/>
        <c:lblOffset val="100"/>
        <c:noMultiLvlLbl val="0"/>
      </c:catAx>
      <c:valAx>
        <c:axId val="-208159498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58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40120"/>
        <c:axId val="-2081637176"/>
      </c:lineChart>
      <c:catAx>
        <c:axId val="-208164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37176"/>
        <c:crosses val="autoZero"/>
        <c:auto val="1"/>
        <c:lblAlgn val="ctr"/>
        <c:lblOffset val="100"/>
        <c:noMultiLvlLbl val="0"/>
      </c:catAx>
      <c:valAx>
        <c:axId val="-20816371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64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93928"/>
        <c:axId val="-2116415464"/>
      </c:lineChart>
      <c:catAx>
        <c:axId val="209489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15464"/>
        <c:crosses val="autoZero"/>
        <c:auto val="1"/>
        <c:lblAlgn val="ctr"/>
        <c:lblOffset val="100"/>
        <c:noMultiLvlLbl val="0"/>
      </c:catAx>
      <c:valAx>
        <c:axId val="-2116415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8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65816"/>
        <c:axId val="-2117063480"/>
      </c:lineChart>
      <c:catAx>
        <c:axId val="-211686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063480"/>
        <c:crosses val="autoZero"/>
        <c:auto val="1"/>
        <c:lblAlgn val="ctr"/>
        <c:lblOffset val="100"/>
        <c:noMultiLvlLbl val="0"/>
      </c:catAx>
      <c:valAx>
        <c:axId val="-21170634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86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0744"/>
        <c:axId val="2092776808"/>
      </c:lineChart>
      <c:catAx>
        <c:axId val="209287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76808"/>
        <c:crosses val="autoZero"/>
        <c:auto val="1"/>
        <c:lblAlgn val="ctr"/>
        <c:lblOffset val="100"/>
        <c:noMultiLvlLbl val="0"/>
      </c:catAx>
      <c:valAx>
        <c:axId val="209277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87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36824"/>
        <c:axId val="2092939832"/>
      </c:lineChart>
      <c:catAx>
        <c:axId val="209293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39832"/>
        <c:crosses val="autoZero"/>
        <c:auto val="1"/>
        <c:lblAlgn val="ctr"/>
        <c:lblOffset val="100"/>
        <c:noMultiLvlLbl val="0"/>
      </c:catAx>
      <c:valAx>
        <c:axId val="20929398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3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71800"/>
        <c:axId val="-2119773624"/>
      </c:lineChart>
      <c:catAx>
        <c:axId val="-211927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73624"/>
        <c:crosses val="autoZero"/>
        <c:auto val="1"/>
        <c:lblAlgn val="ctr"/>
        <c:lblOffset val="100"/>
        <c:noMultiLvlLbl val="0"/>
      </c:catAx>
      <c:valAx>
        <c:axId val="-211977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27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45"/>
  <sheetViews>
    <sheetView topLeftCell="HF1" workbookViewId="0">
      <selection activeCell="HP7" sqref="H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2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2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2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</row>
    <row r="5" spans="1:22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</row>
    <row r="6" spans="1:224">
      <c r="A6" s="10"/>
      <c r="B6" s="34">
        <f>SUM(D6:MI6)</f>
        <v>-533504.13000000024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</row>
    <row r="7" spans="1:22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</row>
    <row r="8" spans="1:224">
      <c r="A8" s="8">
        <f>B8/F2</f>
        <v>-1.7370175030363227E-2</v>
      </c>
      <c r="B8" s="7">
        <f>SUM(D8:MI8)</f>
        <v>-10957.106409153124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" si="105">HP6/HP7</f>
        <v>-44.044331563149385</v>
      </c>
    </row>
    <row r="9" spans="1:22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</row>
    <row r="10" spans="1:224">
      <c r="A10" s="10"/>
      <c r="B10" s="10">
        <f>B6/B8</f>
        <v>48.690239017331479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2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2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2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2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2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2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9"/>
  <sheetViews>
    <sheetView topLeftCell="IS1" workbookViewId="0">
      <selection activeCell="IZ7" sqref="I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0">
      <c r="C2" s="1" t="s">
        <v>20</v>
      </c>
      <c r="D2" s="1" t="s">
        <v>7</v>
      </c>
      <c r="E2">
        <v>16.73</v>
      </c>
      <c r="F2">
        <f>E2*10000</f>
        <v>167300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</row>
    <row r="6" spans="1:260">
      <c r="B6" s="15">
        <f>SUM(D6:MI6)</f>
        <v>3138.7799999999852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</row>
    <row r="7" spans="1:26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</row>
    <row r="8" spans="1:260">
      <c r="A8" s="8">
        <f>B8/F2</f>
        <v>-3.5245039295801425E-4</v>
      </c>
      <c r="B8" s="7">
        <f>SUM(D8:MI8)</f>
        <v>-58.964950741875782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</row>
    <row r="9" spans="1:26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</row>
    <row r="10" spans="1:260">
      <c r="B10" s="10">
        <f>B6/B8</f>
        <v>-53.231283338813739</v>
      </c>
      <c r="IX10" s="1" t="s">
        <v>41</v>
      </c>
      <c r="IY10" s="1" t="s">
        <v>41</v>
      </c>
    </row>
    <row r="12" spans="1:260">
      <c r="C12" s="17" t="s">
        <v>26</v>
      </c>
      <c r="D12" s="17" t="s">
        <v>27</v>
      </c>
    </row>
    <row r="13" spans="1:260">
      <c r="C13" s="10">
        <v>400</v>
      </c>
      <c r="D13" s="10">
        <v>8.4030000000000005</v>
      </c>
    </row>
    <row r="14" spans="1:260">
      <c r="A14" s="1" t="s">
        <v>29</v>
      </c>
      <c r="B14" s="23">
        <v>42991</v>
      </c>
      <c r="C14">
        <v>2000</v>
      </c>
      <c r="D14">
        <v>4.75</v>
      </c>
    </row>
    <row r="15" spans="1:260">
      <c r="A15" s="1" t="s">
        <v>29</v>
      </c>
      <c r="B15" s="11">
        <v>42993</v>
      </c>
      <c r="C15">
        <v>2000</v>
      </c>
      <c r="D15">
        <v>4.71</v>
      </c>
    </row>
    <row r="16" spans="1:26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20"/>
  <sheetViews>
    <sheetView topLeftCell="IO1" workbookViewId="0">
      <selection activeCell="IZ7" sqref="I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6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</row>
    <row r="6" spans="1:260">
      <c r="B6" s="15">
        <f>SUM(D6:MI6)</f>
        <v>-153087.82000000004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</row>
    <row r="7" spans="1:26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</row>
    <row r="8" spans="1:260">
      <c r="A8" s="8">
        <f>B8/F2</f>
        <v>-0.11149862250287546</v>
      </c>
      <c r="B8" s="7">
        <f>SUM(D8:MI8)</f>
        <v>-10558.919551022305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" si="123">IZ6/IZ7</f>
        <v>-274.1970669110907</v>
      </c>
    </row>
    <row r="9" spans="1:26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</row>
    <row r="10" spans="1:260">
      <c r="B10">
        <f>B6/B8</f>
        <v>14.498436062539961</v>
      </c>
      <c r="HX10" t="s">
        <v>93</v>
      </c>
    </row>
    <row r="16" spans="1:26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4"/>
  <sheetViews>
    <sheetView topLeftCell="IN1" workbookViewId="0">
      <selection activeCell="IZ7" sqref="I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0">
      <c r="C2" s="1" t="s">
        <v>11</v>
      </c>
      <c r="D2" s="1" t="s">
        <v>7</v>
      </c>
      <c r="E2">
        <v>4.05</v>
      </c>
      <c r="F2">
        <f>E2*10000</f>
        <v>40500</v>
      </c>
    </row>
    <row r="3" spans="1:260">
      <c r="C3" s="1" t="s">
        <v>1</v>
      </c>
    </row>
    <row r="4" spans="1:26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</row>
    <row r="6" spans="1:260" s="27" customFormat="1">
      <c r="B6" s="28">
        <f>SUM(D6:MI6)</f>
        <v>-33335.279999999977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</row>
    <row r="7" spans="1:26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</row>
    <row r="8" spans="1:260">
      <c r="A8" s="8">
        <f>B8/F2</f>
        <v>-7.9401820815125548E-2</v>
      </c>
      <c r="B8" s="7">
        <f>SUM(D8:MI8)</f>
        <v>-3215.7737430125849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</row>
    <row r="9" spans="1:26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</row>
    <row r="10" spans="1:260">
      <c r="B10" s="10">
        <f>B6/B8</f>
        <v>10.366177058455296</v>
      </c>
      <c r="HE10" s="1" t="s">
        <v>41</v>
      </c>
      <c r="IJ10" s="1" t="s">
        <v>41</v>
      </c>
      <c r="IK10" s="1" t="s">
        <v>41</v>
      </c>
    </row>
    <row r="12" spans="1:260">
      <c r="C12" s="17" t="s">
        <v>26</v>
      </c>
      <c r="D12" s="17" t="s">
        <v>27</v>
      </c>
    </row>
    <row r="13" spans="1:260">
      <c r="C13" s="10">
        <v>300</v>
      </c>
      <c r="D13" s="10">
        <v>27.286999999999999</v>
      </c>
    </row>
    <row r="14" spans="1:26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4"/>
  <sheetViews>
    <sheetView topLeftCell="IC1" workbookViewId="0">
      <selection activeCell="IQ7" sqref="IQ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51">
      <c r="C2" s="1" t="s">
        <v>8</v>
      </c>
      <c r="D2" s="1" t="s">
        <v>7</v>
      </c>
      <c r="E2">
        <v>220.39</v>
      </c>
      <c r="F2">
        <f>E2*10000</f>
        <v>2203900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</row>
    <row r="6" spans="1:251">
      <c r="B6" s="15">
        <f>SUM(D6:MI6)</f>
        <v>-279924.98999999987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</row>
    <row r="7" spans="1:25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</row>
    <row r="8" spans="1:251">
      <c r="A8" s="8">
        <f>B8/F2</f>
        <v>-6.3521895174375356E-2</v>
      </c>
      <c r="B8" s="7">
        <f>SUM(D8:MI8)</f>
        <v>-139995.90477480585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" si="119">IQ6/IQ7</f>
        <v>-521.09554140127386</v>
      </c>
    </row>
    <row r="9" spans="1:25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</row>
    <row r="10" spans="1:251">
      <c r="T10" s="22" t="s">
        <v>49</v>
      </c>
      <c r="FE10" t="s">
        <v>82</v>
      </c>
      <c r="HJ10" t="s">
        <v>91</v>
      </c>
    </row>
    <row r="13" spans="1:251">
      <c r="C13" s="1" t="s">
        <v>26</v>
      </c>
      <c r="D13" s="1" t="s">
        <v>27</v>
      </c>
      <c r="E13" s="1" t="s">
        <v>47</v>
      </c>
    </row>
    <row r="14" spans="1:25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5"/>
  <sheetViews>
    <sheetView topLeftCell="IQ1" workbookViewId="0">
      <selection activeCell="IZ7" sqref="I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0">
      <c r="C2" s="1" t="s">
        <v>9</v>
      </c>
      <c r="D2" s="1" t="s">
        <v>7</v>
      </c>
      <c r="E2">
        <v>9.6</v>
      </c>
      <c r="F2">
        <f>E2*10000</f>
        <v>96000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</row>
    <row r="6" spans="1:260">
      <c r="B6" s="15">
        <f>SUM(D6:MI6)</f>
        <v>-99520.169999999984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</row>
    <row r="7" spans="1:26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</row>
    <row r="8" spans="1:260">
      <c r="A8" s="8">
        <f>B8/F2</f>
        <v>-0.19075905839177623</v>
      </c>
      <c r="B8" s="7">
        <f>SUM(D8:MI8)</f>
        <v>-18312.869605610518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" si="123">IZ6/IZ7</f>
        <v>-104.6</v>
      </c>
    </row>
    <row r="9" spans="1:26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</row>
    <row r="12" spans="1:260">
      <c r="C12" s="1" t="s">
        <v>26</v>
      </c>
      <c r="D12" s="1" t="s">
        <v>27</v>
      </c>
      <c r="E12" s="1" t="s">
        <v>30</v>
      </c>
    </row>
    <row r="13" spans="1:26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60">
      <c r="C14" s="12"/>
      <c r="D14" s="13"/>
      <c r="E14" s="13"/>
    </row>
    <row r="15" spans="1:26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5"/>
  <sheetViews>
    <sheetView topLeftCell="HP1" workbookViewId="0">
      <selection activeCell="BC20" sqref="BC20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6">
      <c r="C2" s="1" t="s">
        <v>15</v>
      </c>
      <c r="D2" s="1" t="s">
        <v>7</v>
      </c>
      <c r="E2">
        <v>3.89</v>
      </c>
      <c r="F2">
        <f>E2*10000</f>
        <v>38900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</row>
    <row r="5" spans="1:2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</row>
    <row r="6" spans="1:236">
      <c r="B6" s="15">
        <f>SUM(D6:MI6)</f>
        <v>-6293.5899999999992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</row>
    <row r="7" spans="1:23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</row>
    <row r="8" spans="1:236">
      <c r="A8" s="8">
        <f>B8/F2</f>
        <v>-4.1229342003172451E-2</v>
      </c>
      <c r="B8" s="7">
        <f>SUM(D8:MI8)</f>
        <v>-1603.8214039234083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" si="112">IB6/IB7</f>
        <v>28.05952380952381</v>
      </c>
    </row>
    <row r="9" spans="1:23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</row>
    <row r="10" spans="1:236">
      <c r="CD10" s="1" t="s">
        <v>76</v>
      </c>
      <c r="FB10" t="s">
        <v>82</v>
      </c>
      <c r="FP10" s="1" t="s">
        <v>84</v>
      </c>
      <c r="HS10" s="1" t="s">
        <v>41</v>
      </c>
    </row>
    <row r="14" spans="1:236">
      <c r="C14" s="1" t="s">
        <v>26</v>
      </c>
      <c r="D14" s="17" t="s">
        <v>27</v>
      </c>
      <c r="E14" s="1" t="s">
        <v>30</v>
      </c>
    </row>
    <row r="15" spans="1:23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8"/>
  <sheetViews>
    <sheetView topLeftCell="IP1" workbookViewId="0">
      <selection activeCell="IZ7" sqref="I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</row>
    <row r="6" spans="1:260">
      <c r="B6" s="15">
        <f>SUM(D6:MI6)</f>
        <v>-80669.46000000005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</row>
    <row r="7" spans="1:26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</row>
    <row r="8" spans="1:260">
      <c r="A8" s="8">
        <f>B8/F2</f>
        <v>-2.996919573223732E-2</v>
      </c>
      <c r="B8" s="7">
        <f>SUM(D8:MI8)</f>
        <v>-23771.566054810639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" si="121">IZ6/IZ7</f>
        <v>-58.615062761506273</v>
      </c>
    </row>
    <row r="9" spans="1:26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</row>
    <row r="14" spans="1:260">
      <c r="C14" s="1" t="s">
        <v>26</v>
      </c>
      <c r="D14" s="1" t="s">
        <v>27</v>
      </c>
      <c r="E14" s="1" t="s">
        <v>30</v>
      </c>
    </row>
    <row r="15" spans="1:26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6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5"/>
  <sheetViews>
    <sheetView topLeftCell="IL1" workbookViewId="0">
      <selection activeCell="IY7" sqref="IY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9">
      <c r="C2" s="1" t="s">
        <v>14</v>
      </c>
      <c r="D2" s="1" t="s">
        <v>7</v>
      </c>
      <c r="E2">
        <v>19.88</v>
      </c>
      <c r="F2">
        <f>E2*10000</f>
        <v>198800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</row>
    <row r="6" spans="1:259">
      <c r="B6" s="15">
        <f>SUM(D6:MI6)</f>
        <v>-51186.720000000001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</row>
    <row r="7" spans="1:25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</row>
    <row r="8" spans="1:259">
      <c r="A8" s="8">
        <f>B8/F2</f>
        <v>-5.8987811393622809E-2</v>
      </c>
      <c r="B8" s="7">
        <f>SUM(D8:MI8)</f>
        <v>-11726.776905052215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" si="122">IY6/IY7</f>
        <v>-55.666666666666664</v>
      </c>
    </row>
    <row r="9" spans="1:25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</row>
    <row r="10" spans="1:25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59">
      <c r="C13" s="17" t="s">
        <v>26</v>
      </c>
      <c r="D13" s="17" t="s">
        <v>27</v>
      </c>
      <c r="E13" s="1" t="s">
        <v>35</v>
      </c>
    </row>
    <row r="14" spans="1:25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5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4"/>
  <sheetViews>
    <sheetView topLeftCell="IT2" workbookViewId="0">
      <selection activeCell="IZ7" sqref="I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6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</row>
    <row r="6" spans="1:260">
      <c r="B6" s="15">
        <f>SUM(D6:MI6)</f>
        <v>-92124.85000000002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</row>
    <row r="7" spans="1:26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</row>
    <row r="8" spans="1:260">
      <c r="A8" s="8">
        <f>B8/F2</f>
        <v>-1.4445062694270932E-2</v>
      </c>
      <c r="B8" s="7">
        <f>SUM(D8:MI8)</f>
        <v>-25788.770428081894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" si="123">IZ6/IZ7</f>
        <v>369.58426966292137</v>
      </c>
    </row>
    <row r="9" spans="1:26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</row>
    <row r="10" spans="1:260">
      <c r="B10">
        <f>B6/B8</f>
        <v>3.572285474288587</v>
      </c>
      <c r="U10" s="1" t="s">
        <v>51</v>
      </c>
      <c r="V10" s="1" t="s">
        <v>41</v>
      </c>
      <c r="HV10" t="s">
        <v>92</v>
      </c>
    </row>
    <row r="12" spans="1:260">
      <c r="C12" s="1" t="s">
        <v>26</v>
      </c>
      <c r="D12" s="1" t="s">
        <v>27</v>
      </c>
    </row>
    <row r="13" spans="1:260">
      <c r="C13">
        <v>800</v>
      </c>
      <c r="D13">
        <v>9.1660000000000004</v>
      </c>
    </row>
    <row r="14" spans="1:26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I14"/>
  <sheetViews>
    <sheetView topLeftCell="FT1" workbookViewId="0">
      <selection activeCell="GI7" sqref="GI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91">
      <c r="C2" s="1" t="s">
        <v>13</v>
      </c>
      <c r="D2" s="1" t="s">
        <v>7</v>
      </c>
      <c r="E2">
        <v>6.98</v>
      </c>
      <c r="F2">
        <f>E2*10000</f>
        <v>69800</v>
      </c>
    </row>
    <row r="3" spans="1:191">
      <c r="C3" s="1" t="s">
        <v>1</v>
      </c>
    </row>
    <row r="4" spans="1:1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</row>
    <row r="5" spans="1:1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</row>
    <row r="6" spans="1:191">
      <c r="B6" s="15">
        <f>SUM(D6:MI6)</f>
        <v>-183535.07999999996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</row>
    <row r="7" spans="1:19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</row>
    <row r="8" spans="1:191">
      <c r="A8" s="8">
        <f>B8/F2</f>
        <v>-0.27661118066282753</v>
      </c>
      <c r="B8" s="7">
        <f>SUM(D8:MI8)</f>
        <v>-19307.460410265361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" si="88">GI6/GI7</f>
        <v>-291.4210526315789</v>
      </c>
    </row>
    <row r="9" spans="1:19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</row>
    <row r="10" spans="1:19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91">
      <c r="C12" s="1" t="s">
        <v>26</v>
      </c>
      <c r="D12" s="1" t="s">
        <v>27</v>
      </c>
    </row>
    <row r="13" spans="1:191">
      <c r="C13">
        <v>400</v>
      </c>
      <c r="D13">
        <v>27.524999999999999</v>
      </c>
      <c r="G13" s="1" t="s">
        <v>31</v>
      </c>
    </row>
    <row r="14" spans="1:19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L13"/>
  <sheetViews>
    <sheetView topLeftCell="HX1" workbookViewId="0">
      <selection activeCell="IL7" sqref="I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46">
      <c r="C2" s="1" t="s">
        <v>53</v>
      </c>
      <c r="D2" s="1" t="s">
        <v>7</v>
      </c>
      <c r="E2">
        <v>12.56</v>
      </c>
      <c r="F2">
        <f>E2*10000</f>
        <v>125600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</row>
    <row r="5" spans="1:24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</row>
    <row r="6" spans="1:246">
      <c r="B6" s="15">
        <f>SUM(D6:MI6)</f>
        <v>507727.9800000001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</row>
    <row r="7" spans="1:24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</row>
    <row r="8" spans="1:246">
      <c r="A8" s="8">
        <f>B8/F2</f>
        <v>6.7777554304927308E-3</v>
      </c>
      <c r="B8" s="7">
        <f>SUM(D8:MI8)</f>
        <v>851.28608206988702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" si="116">IL6/IL7</f>
        <v>4.2232011747430249E-2</v>
      </c>
    </row>
    <row r="9" spans="1:24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</row>
    <row r="10" spans="1:246">
      <c r="B10">
        <f>B6/B8</f>
        <v>596.42462233784966</v>
      </c>
      <c r="GM10" t="s">
        <v>89</v>
      </c>
    </row>
    <row r="12" spans="1:246">
      <c r="C12" s="17" t="s">
        <v>26</v>
      </c>
      <c r="D12" s="17" t="s">
        <v>27</v>
      </c>
    </row>
    <row r="13" spans="1:24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4"/>
  <sheetViews>
    <sheetView topLeftCell="IK1" workbookViewId="0">
      <selection activeCell="IZ7" sqref="IZ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60">
      <c r="C2" s="1" t="s">
        <v>19</v>
      </c>
      <c r="D2" s="1" t="s">
        <v>7</v>
      </c>
      <c r="E2">
        <v>19.34</v>
      </c>
      <c r="F2">
        <f>E2*10000</f>
        <v>193400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</row>
    <row r="6" spans="1:260">
      <c r="B6" s="15">
        <f>SUM(D6:MI6)</f>
        <v>-33318.889999999992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</row>
    <row r="7" spans="1:26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</row>
    <row r="8" spans="1:260">
      <c r="A8" s="8">
        <f>B8/F2</f>
        <v>-6.4328076795945877E-2</v>
      </c>
      <c r="B8" s="7">
        <f>SUM(D8:MI8)</f>
        <v>-12441.050052335933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" si="123">IZ6/IZ7</f>
        <v>-10.630841121495326</v>
      </c>
    </row>
    <row r="9" spans="1:26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</row>
    <row r="10" spans="1:260">
      <c r="DY10" s="1" t="s">
        <v>41</v>
      </c>
    </row>
    <row r="12" spans="1:260">
      <c r="C12" s="17" t="s">
        <v>26</v>
      </c>
      <c r="D12" s="17" t="s">
        <v>27</v>
      </c>
    </row>
    <row r="13" spans="1:260">
      <c r="C13" s="10">
        <v>600</v>
      </c>
      <c r="D13" s="10">
        <v>7.2480000000000002</v>
      </c>
    </row>
    <row r="14" spans="1:26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4"/>
  <sheetViews>
    <sheetView topLeftCell="IR1" workbookViewId="0">
      <selection activeCell="IZ7" sqref="IZ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60">
      <c r="C2" s="1" t="s">
        <v>21</v>
      </c>
      <c r="D2" s="1" t="s">
        <v>7</v>
      </c>
      <c r="E2">
        <v>5.4</v>
      </c>
      <c r="F2">
        <f>E2*10000</f>
        <v>54000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</row>
    <row r="6" spans="1:260">
      <c r="B6" s="15">
        <f>SUM(D6:MI6)</f>
        <v>-7108.760000000002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</row>
    <row r="7" spans="1:26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</row>
    <row r="8" spans="1:260">
      <c r="A8" s="8">
        <f>B8/F2</f>
        <v>-2.5171215234407702E-2</v>
      </c>
      <c r="B8" s="7">
        <f>SUM(D8:MI8)</f>
        <v>-1359.2456226580159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" si="123">IZ6/IZ7</f>
        <v>-13.031662269129288</v>
      </c>
    </row>
    <row r="9" spans="1:26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</row>
    <row r="12" spans="1:260">
      <c r="C12" s="17" t="s">
        <v>26</v>
      </c>
      <c r="D12" s="17" t="s">
        <v>27</v>
      </c>
    </row>
    <row r="13" spans="1:260">
      <c r="C13" s="10">
        <v>300</v>
      </c>
      <c r="D13" s="10">
        <v>8.4870000000000001</v>
      </c>
    </row>
    <row r="14" spans="1:26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G13"/>
  <sheetViews>
    <sheetView tabSelected="1" topLeftCell="HT1" workbookViewId="0">
      <selection activeCell="IG7" sqref="I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41">
      <c r="C2" s="1" t="s">
        <v>58</v>
      </c>
      <c r="D2" s="1" t="s">
        <v>7</v>
      </c>
      <c r="E2">
        <v>7.83</v>
      </c>
      <c r="F2">
        <f>E2*10000</f>
        <v>78300</v>
      </c>
    </row>
    <row r="3" spans="1:241">
      <c r="C3" s="1" t="s">
        <v>1</v>
      </c>
    </row>
    <row r="4" spans="1:2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</row>
    <row r="5" spans="1:24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</row>
    <row r="6" spans="1:241">
      <c r="B6" s="15">
        <f>SUM(D6:MI6)</f>
        <v>-17474.379999999997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</row>
    <row r="7" spans="1:24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</row>
    <row r="8" spans="1:241">
      <c r="A8" s="8">
        <f>B8/F2</f>
        <v>-1.7425372149394526E-2</v>
      </c>
      <c r="B8" s="7">
        <f>SUM(D8:MI8)</f>
        <v>-1364.4066392975915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" si="114">IG6/IG7</f>
        <v>-16.404628890662412</v>
      </c>
    </row>
    <row r="9" spans="1:24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</row>
    <row r="10" spans="1:241">
      <c r="GF10" t="s">
        <v>88</v>
      </c>
    </row>
    <row r="11" spans="1:241">
      <c r="GF11" t="s">
        <v>87</v>
      </c>
    </row>
    <row r="12" spans="1:241">
      <c r="C12" s="17" t="s">
        <v>26</v>
      </c>
      <c r="D12" s="17" t="s">
        <v>27</v>
      </c>
    </row>
    <row r="13" spans="1:24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3"/>
  <sheetViews>
    <sheetView topLeftCell="EH1" workbookViewId="0">
      <selection activeCell="EP7" sqref="E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6">
      <c r="C2" s="1" t="s">
        <v>80</v>
      </c>
      <c r="D2" s="1" t="s">
        <v>7</v>
      </c>
      <c r="E2">
        <v>6.54</v>
      </c>
      <c r="F2">
        <f>E2*10000</f>
        <v>65400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</row>
    <row r="6" spans="1:146">
      <c r="B6" s="15">
        <f>SUM(D6:MI6)</f>
        <v>-161469.78000000006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</row>
    <row r="7" spans="1:14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</row>
    <row r="8" spans="1:146">
      <c r="A8" s="8">
        <f>B8/F2</f>
        <v>-4.3424262926581816E-2</v>
      </c>
      <c r="B8" s="7">
        <f>SUM(D8:MI8)</f>
        <v>-2839.9467953984508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" si="68">EP6/EP7</f>
        <v>-5.2683030949839909</v>
      </c>
    </row>
    <row r="9" spans="1:14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</row>
    <row r="12" spans="1:146">
      <c r="C12" s="17" t="s">
        <v>26</v>
      </c>
      <c r="D12" s="17" t="s">
        <v>27</v>
      </c>
    </row>
    <row r="13" spans="1:14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3"/>
  <sheetViews>
    <sheetView topLeftCell="EF1" workbookViewId="0">
      <selection activeCell="EP7" sqref="E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6">
      <c r="C2" s="1" t="s">
        <v>81</v>
      </c>
      <c r="D2" s="1" t="s">
        <v>7</v>
      </c>
      <c r="E2">
        <v>10.41</v>
      </c>
      <c r="F2">
        <f>E2*10000</f>
        <v>104100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</row>
    <row r="6" spans="1:146">
      <c r="B6" s="15">
        <f>SUM(D6:MI6)</f>
        <v>-102967.11999999997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</row>
    <row r="7" spans="1:146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</row>
    <row r="8" spans="1:146">
      <c r="A8" s="8">
        <f>B8/F2</f>
        <v>-1.0183778894883007E-2</v>
      </c>
      <c r="B8" s="7">
        <f>SUM(D8:MI8)</f>
        <v>-1060.131382957321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" si="68">EP6/EP7</f>
        <v>-80.101622971285906</v>
      </c>
    </row>
    <row r="9" spans="1:146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</row>
    <row r="12" spans="1:146">
      <c r="C12" s="17" t="s">
        <v>26</v>
      </c>
      <c r="D12" s="17" t="s">
        <v>27</v>
      </c>
    </row>
    <row r="13" spans="1:14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7"/>
  <sheetViews>
    <sheetView topLeftCell="IP1" workbookViewId="0">
      <selection activeCell="IZ7" sqref="IZ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6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</row>
    <row r="6" spans="1:260">
      <c r="B6" s="15">
        <f>SUM(D6:MI6)</f>
        <v>5673.2400000000262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</row>
    <row r="7" spans="1:26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</row>
    <row r="8" spans="1:260">
      <c r="A8" s="8">
        <f>B8/F2</f>
        <v>3.1933129082852208E-4</v>
      </c>
      <c r="B8" s="7">
        <f>SUM(D8:MI8)</f>
        <v>3051.4659488991915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" si="124">IZ6/IZ7</f>
        <v>149.49489051094892</v>
      </c>
    </row>
    <row r="9" spans="1:26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</row>
    <row r="10" spans="1:260">
      <c r="B10" s="10">
        <f>B6/B8</f>
        <v>1.8591850916922841</v>
      </c>
      <c r="GS10" t="s">
        <v>85</v>
      </c>
    </row>
    <row r="12" spans="1:260">
      <c r="C12" s="17" t="s">
        <v>26</v>
      </c>
      <c r="D12" s="17" t="s">
        <v>27</v>
      </c>
    </row>
    <row r="13" spans="1:260">
      <c r="C13" s="10">
        <v>1000</v>
      </c>
      <c r="D13" s="10">
        <v>7.5910000000000002</v>
      </c>
    </row>
    <row r="14" spans="1:260">
      <c r="C14">
        <v>900</v>
      </c>
      <c r="D14">
        <v>5.9</v>
      </c>
    </row>
    <row r="15" spans="1:260">
      <c r="A15" s="1" t="s">
        <v>28</v>
      </c>
      <c r="B15" s="38">
        <v>11232</v>
      </c>
      <c r="C15">
        <v>1900</v>
      </c>
      <c r="D15">
        <v>6</v>
      </c>
    </row>
    <row r="16" spans="1:26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7"/>
  <sheetViews>
    <sheetView topLeftCell="IO1" workbookViewId="0">
      <selection activeCell="IZ7" sqref="I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0">
      <c r="C2" s="1" t="s">
        <v>17</v>
      </c>
      <c r="D2" s="1" t="s">
        <v>7</v>
      </c>
      <c r="E2">
        <v>220.9</v>
      </c>
      <c r="F2">
        <f>E2*10000</f>
        <v>2209000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</row>
    <row r="6" spans="1:260">
      <c r="B6" s="15">
        <f>SUM(D6:MI6)</f>
        <v>31932.359999999895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</row>
    <row r="7" spans="1:26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</row>
    <row r="8" spans="1:260">
      <c r="A8" s="8">
        <f>B8/F2</f>
        <v>1.0353834066243732E-3</v>
      </c>
      <c r="B8" s="7">
        <f>SUM(D8:MI8)</f>
        <v>2287.1619452332407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" si="121">IZ6/IZ7</f>
        <v>-488.85085574572133</v>
      </c>
    </row>
    <row r="9" spans="1:26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</row>
    <row r="10" spans="1:260">
      <c r="B10" s="10">
        <f>B6/B8</f>
        <v>13.961564928338946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60">
      <c r="AB11" s="1" t="s">
        <v>61</v>
      </c>
    </row>
    <row r="13" spans="1:260">
      <c r="C13" s="17" t="s">
        <v>26</v>
      </c>
      <c r="D13" s="17" t="s">
        <v>27</v>
      </c>
      <c r="E13" s="1" t="s">
        <v>28</v>
      </c>
    </row>
    <row r="14" spans="1:26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6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6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5"/>
  <sheetViews>
    <sheetView topLeftCell="HP1" workbookViewId="0">
      <selection activeCell="IC7" sqref="I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7">
      <c r="C2" s="1" t="s">
        <v>33</v>
      </c>
      <c r="D2" s="1" t="s">
        <v>7</v>
      </c>
      <c r="E2">
        <v>11.94</v>
      </c>
      <c r="F2">
        <f>E2*10000</f>
        <v>119400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</row>
    <row r="6" spans="1:237">
      <c r="B6" s="15">
        <f>SUM(D6:MI6)</f>
        <v>-50228.540000000023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</row>
    <row r="7" spans="1:23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</row>
    <row r="8" spans="1:237">
      <c r="A8" s="8">
        <f>B8/F2</f>
        <v>-0.11141617438592444</v>
      </c>
      <c r="B8" s="7">
        <f>SUM(D8:MI8)</f>
        <v>-13303.091221679379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" si="112">IC6/IC7</f>
        <v>21.3886925795053</v>
      </c>
    </row>
    <row r="9" spans="1:23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</row>
    <row r="10" spans="1:237">
      <c r="B10">
        <f>B6/B8</f>
        <v>3.7757043955426766</v>
      </c>
      <c r="DF10" t="s">
        <v>82</v>
      </c>
    </row>
    <row r="12" spans="1:237">
      <c r="C12" s="17" t="s">
        <v>26</v>
      </c>
      <c r="D12" s="17" t="s">
        <v>27</v>
      </c>
    </row>
    <row r="13" spans="1:237">
      <c r="C13" s="10">
        <v>800</v>
      </c>
      <c r="D13" s="10">
        <v>14.318</v>
      </c>
    </row>
    <row r="14" spans="1:23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3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7"/>
  <sheetViews>
    <sheetView topLeftCell="IJ1" workbookViewId="0">
      <selection activeCell="IO1" sqref="IO1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</row>
    <row r="6" spans="1:260">
      <c r="B6" s="15">
        <f>SUM(D6:MI6)</f>
        <v>-3879.5200000000773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</row>
    <row r="7" spans="1:26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</row>
    <row r="8" spans="1:260">
      <c r="A8" s="8">
        <f>B8/F2</f>
        <v>-9.2707974689151275E-4</v>
      </c>
      <c r="B8" s="7">
        <f>SUM(D8:MI8)</f>
        <v>-2739.7060680137984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" si="123">IZ6/IZ7</f>
        <v>-144.6772575250836</v>
      </c>
    </row>
    <row r="9" spans="1:26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</row>
    <row r="10" spans="1:260">
      <c r="B10">
        <f>B6/B8</f>
        <v>1.4160351160636033</v>
      </c>
      <c r="AJ10" t="s">
        <v>65</v>
      </c>
      <c r="HN10" t="s">
        <v>90</v>
      </c>
    </row>
    <row r="12" spans="1:260">
      <c r="C12" s="17" t="s">
        <v>26</v>
      </c>
      <c r="D12" s="17" t="s">
        <v>27</v>
      </c>
      <c r="E12" s="1" t="s">
        <v>30</v>
      </c>
    </row>
    <row r="13" spans="1:26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60">
      <c r="A14" s="1" t="s">
        <v>29</v>
      </c>
      <c r="B14" s="16">
        <v>43040</v>
      </c>
      <c r="C14">
        <v>1700</v>
      </c>
      <c r="D14">
        <v>8.23</v>
      </c>
    </row>
    <row r="15" spans="1:260">
      <c r="A15" s="1" t="s">
        <v>29</v>
      </c>
      <c r="B15" s="16">
        <v>43054</v>
      </c>
      <c r="C15">
        <v>2400</v>
      </c>
      <c r="D15">
        <v>8.34</v>
      </c>
    </row>
    <row r="16" spans="1:26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2018-08-28T10:07:22Z</dcterms:modified>
</cp:coreProperties>
</file>