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540" yWindow="0" windowWidth="25600" windowHeight="16060" tabRatio="996" activeTab="17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中远海发" sheetId="2" r:id="rId12"/>
    <sheet name="st智慧" sheetId="9" r:id="rId13"/>
    <sheet name="中国中冶" sheetId="11" r:id="rId14"/>
    <sheet name="远望谷" sheetId="8" r:id="rId15"/>
    <sheet name="巨轮智能" sheetId="14" r:id="rId16"/>
    <sheet name="大金重工" sheetId="16" r:id="rId17"/>
    <sheet name="贵州茅台" sheetId="19" r:id="rId18"/>
    <sheet name="圆通" sheetId="20" r:id="rId19"/>
    <sheet name="天宝食品" sheetId="1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X8" i="20" l="1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<sst xmlns="http://schemas.openxmlformats.org/spreadsheetml/2006/main" count="308" uniqueCount="81">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</sst>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280383.74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18440"/>
        <c:axId val="-2143415432"/>
      </c:lineChart>
      <c:catAx>
        <c:axId val="-214341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415432"/>
        <c:crosses val="autoZero"/>
        <c:auto val="1"/>
        <c:lblAlgn val="ctr"/>
        <c:lblOffset val="100"/>
        <c:noMultiLvlLbl val="0"/>
      </c:catAx>
      <c:valAx>
        <c:axId val="-214341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341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216056"/>
        <c:axId val="-2130213048"/>
      </c:lineChart>
      <c:catAx>
        <c:axId val="-213021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213048"/>
        <c:crosses val="autoZero"/>
        <c:auto val="1"/>
        <c:lblAlgn val="ctr"/>
        <c:lblOffset val="100"/>
        <c:noMultiLvlLbl val="0"/>
      </c:catAx>
      <c:valAx>
        <c:axId val="-2130213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21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168184"/>
        <c:axId val="-2130165176"/>
      </c:lineChart>
      <c:catAx>
        <c:axId val="-213016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165176"/>
        <c:crosses val="autoZero"/>
        <c:auto val="1"/>
        <c:lblAlgn val="ctr"/>
        <c:lblOffset val="100"/>
        <c:noMultiLvlLbl val="0"/>
      </c:catAx>
      <c:valAx>
        <c:axId val="-2130165176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16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143752"/>
        <c:axId val="-2130140744"/>
      </c:barChart>
      <c:catAx>
        <c:axId val="-213014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140744"/>
        <c:crosses val="autoZero"/>
        <c:auto val="1"/>
        <c:lblAlgn val="ctr"/>
        <c:lblOffset val="100"/>
        <c:noMultiLvlLbl val="0"/>
      </c:catAx>
      <c:valAx>
        <c:axId val="-2130140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14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099592"/>
        <c:axId val="-2130096584"/>
      </c:lineChart>
      <c:catAx>
        <c:axId val="-213009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096584"/>
        <c:crosses val="autoZero"/>
        <c:auto val="1"/>
        <c:lblAlgn val="ctr"/>
        <c:lblOffset val="100"/>
        <c:noMultiLvlLbl val="0"/>
      </c:catAx>
      <c:valAx>
        <c:axId val="-213009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09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052216"/>
        <c:axId val="-2130049208"/>
      </c:lineChart>
      <c:catAx>
        <c:axId val="-213005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049208"/>
        <c:crosses val="autoZero"/>
        <c:auto val="1"/>
        <c:lblAlgn val="ctr"/>
        <c:lblOffset val="100"/>
        <c:noMultiLvlLbl val="0"/>
      </c:catAx>
      <c:valAx>
        <c:axId val="-21300492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05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027816"/>
        <c:axId val="-2130024808"/>
      </c:barChart>
      <c:catAx>
        <c:axId val="-21300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024808"/>
        <c:crosses val="autoZero"/>
        <c:auto val="1"/>
        <c:lblAlgn val="ctr"/>
        <c:lblOffset val="100"/>
        <c:noMultiLvlLbl val="0"/>
      </c:catAx>
      <c:valAx>
        <c:axId val="-2130024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0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163032.84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979896"/>
        <c:axId val="-2129976888"/>
      </c:lineChart>
      <c:catAx>
        <c:axId val="-212997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76888"/>
        <c:crosses val="autoZero"/>
        <c:auto val="1"/>
        <c:lblAlgn val="ctr"/>
        <c:lblOffset val="100"/>
        <c:noMultiLvlLbl val="0"/>
      </c:catAx>
      <c:valAx>
        <c:axId val="-212997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979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00280"/>
        <c:axId val="-2130397272"/>
      </c:lineChart>
      <c:catAx>
        <c:axId val="-213040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397272"/>
        <c:crosses val="autoZero"/>
        <c:auto val="1"/>
        <c:lblAlgn val="ctr"/>
        <c:lblOffset val="100"/>
        <c:noMultiLvlLbl val="0"/>
      </c:catAx>
      <c:valAx>
        <c:axId val="-21303972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40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3140.93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375384"/>
        <c:axId val="-2130372376"/>
      </c:barChart>
      <c:catAx>
        <c:axId val="-213037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372376"/>
        <c:crosses val="autoZero"/>
        <c:auto val="1"/>
        <c:lblAlgn val="ctr"/>
        <c:lblOffset val="100"/>
        <c:noMultiLvlLbl val="0"/>
      </c:catAx>
      <c:valAx>
        <c:axId val="-213037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37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228449.0400000001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329624"/>
        <c:axId val="-2130326616"/>
      </c:lineChart>
      <c:catAx>
        <c:axId val="-213032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326616"/>
        <c:crosses val="autoZero"/>
        <c:auto val="1"/>
        <c:lblAlgn val="ctr"/>
        <c:lblOffset val="100"/>
        <c:noMultiLvlLbl val="0"/>
      </c:catAx>
      <c:valAx>
        <c:axId val="-2130326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32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31592"/>
        <c:axId val="-2144106024"/>
      </c:lineChart>
      <c:catAx>
        <c:axId val="-214373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106024"/>
        <c:crosses val="autoZero"/>
        <c:auto val="1"/>
        <c:lblAlgn val="ctr"/>
        <c:lblOffset val="100"/>
        <c:noMultiLvlLbl val="0"/>
      </c:catAx>
      <c:valAx>
        <c:axId val="-21441060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373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520216"/>
        <c:axId val="-2130517208"/>
      </c:lineChart>
      <c:catAx>
        <c:axId val="-213052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517208"/>
        <c:crosses val="autoZero"/>
        <c:auto val="1"/>
        <c:lblAlgn val="ctr"/>
        <c:lblOffset val="100"/>
        <c:noMultiLvlLbl val="0"/>
      </c:catAx>
      <c:valAx>
        <c:axId val="-21305172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52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-1865.21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495672"/>
        <c:axId val="-2130492664"/>
      </c:barChart>
      <c:catAx>
        <c:axId val="-213049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492664"/>
        <c:crosses val="autoZero"/>
        <c:auto val="1"/>
        <c:lblAlgn val="ctr"/>
        <c:lblOffset val="100"/>
        <c:noMultiLvlLbl val="0"/>
      </c:catAx>
      <c:valAx>
        <c:axId val="-2130492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49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28544.11000000001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49608"/>
        <c:axId val="-2130446600"/>
      </c:lineChart>
      <c:catAx>
        <c:axId val="-213044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446600"/>
        <c:crosses val="autoZero"/>
        <c:auto val="1"/>
        <c:lblAlgn val="ctr"/>
        <c:lblOffset val="100"/>
        <c:noMultiLvlLbl val="0"/>
      </c:catAx>
      <c:valAx>
        <c:axId val="-213044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44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896376"/>
        <c:axId val="-2096895560"/>
      </c:lineChart>
      <c:catAx>
        <c:axId val="-209689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895560"/>
        <c:crosses val="autoZero"/>
        <c:auto val="1"/>
        <c:lblAlgn val="ctr"/>
        <c:lblOffset val="100"/>
        <c:noMultiLvlLbl val="0"/>
      </c:catAx>
      <c:valAx>
        <c:axId val="-209689556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89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528.07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903800"/>
        <c:axId val="-2096869304"/>
      </c:barChart>
      <c:catAx>
        <c:axId val="-209690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869304"/>
        <c:crosses val="autoZero"/>
        <c:auto val="1"/>
        <c:lblAlgn val="ctr"/>
        <c:lblOffset val="100"/>
        <c:noMultiLvlLbl val="0"/>
      </c:catAx>
      <c:valAx>
        <c:axId val="-209686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90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133368"/>
        <c:axId val="-2096956728"/>
      </c:lineChart>
      <c:catAx>
        <c:axId val="-209713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956728"/>
        <c:crosses val="autoZero"/>
        <c:auto val="1"/>
        <c:lblAlgn val="ctr"/>
        <c:lblOffset val="100"/>
        <c:noMultiLvlLbl val="0"/>
      </c:catAx>
      <c:valAx>
        <c:axId val="-209695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13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415272"/>
        <c:axId val="2096311272"/>
      </c:lineChart>
      <c:catAx>
        <c:axId val="209641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311272"/>
        <c:crosses val="autoZero"/>
        <c:auto val="1"/>
        <c:lblAlgn val="ctr"/>
        <c:lblOffset val="100"/>
        <c:noMultiLvlLbl val="0"/>
      </c:catAx>
      <c:valAx>
        <c:axId val="2096311272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641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270744"/>
        <c:axId val="2100266376"/>
      </c:barChart>
      <c:catAx>
        <c:axId val="210027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266376"/>
        <c:crosses val="autoZero"/>
        <c:auto val="1"/>
        <c:lblAlgn val="ctr"/>
        <c:lblOffset val="100"/>
        <c:noMultiLvlLbl val="0"/>
      </c:catAx>
      <c:valAx>
        <c:axId val="210026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27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-74220.72999999998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08664"/>
        <c:axId val="2100201624"/>
      </c:lineChart>
      <c:catAx>
        <c:axId val="210020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201624"/>
        <c:crosses val="autoZero"/>
        <c:auto val="1"/>
        <c:lblAlgn val="ctr"/>
        <c:lblOffset val="100"/>
        <c:noMultiLvlLbl val="0"/>
      </c:catAx>
      <c:valAx>
        <c:axId val="21002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20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56120"/>
        <c:axId val="2100141272"/>
      </c:lineChart>
      <c:catAx>
        <c:axId val="210015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41272"/>
        <c:crosses val="autoZero"/>
        <c:auto val="1"/>
        <c:lblAlgn val="ctr"/>
        <c:lblOffset val="100"/>
        <c:noMultiLvlLbl val="0"/>
      </c:catAx>
      <c:valAx>
        <c:axId val="210014127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15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76.52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108360"/>
        <c:axId val="-2143450296"/>
      </c:barChart>
      <c:catAx>
        <c:axId val="-21441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450296"/>
        <c:crosses val="autoZero"/>
        <c:auto val="1"/>
        <c:lblAlgn val="ctr"/>
        <c:lblOffset val="100"/>
        <c:noMultiLvlLbl val="0"/>
      </c:catAx>
      <c:valAx>
        <c:axId val="-214345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410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-6271.45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137544"/>
        <c:axId val="2100119928"/>
      </c:barChart>
      <c:catAx>
        <c:axId val="210013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19928"/>
        <c:crosses val="autoZero"/>
        <c:auto val="1"/>
        <c:lblAlgn val="ctr"/>
        <c:lblOffset val="100"/>
        <c:noMultiLvlLbl val="0"/>
      </c:catAx>
      <c:valAx>
        <c:axId val="2100119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13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78440"/>
        <c:axId val="2088924552"/>
      </c:lineChart>
      <c:catAx>
        <c:axId val="-209697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924552"/>
        <c:crosses val="autoZero"/>
        <c:auto val="1"/>
        <c:lblAlgn val="ctr"/>
        <c:lblOffset val="100"/>
        <c:noMultiLvlLbl val="0"/>
      </c:catAx>
      <c:valAx>
        <c:axId val="208892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97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64696"/>
        <c:axId val="-2129861688"/>
      </c:lineChart>
      <c:catAx>
        <c:axId val="-212986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861688"/>
        <c:crosses val="autoZero"/>
        <c:auto val="1"/>
        <c:lblAlgn val="ctr"/>
        <c:lblOffset val="100"/>
        <c:noMultiLvlLbl val="0"/>
      </c:catAx>
      <c:valAx>
        <c:axId val="-212986168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6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40312"/>
        <c:axId val="-2129837304"/>
      </c:barChart>
      <c:catAx>
        <c:axId val="-212984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837304"/>
        <c:crosses val="autoZero"/>
        <c:auto val="1"/>
        <c:lblAlgn val="ctr"/>
        <c:lblOffset val="100"/>
        <c:noMultiLvlLbl val="0"/>
      </c:catAx>
      <c:valAx>
        <c:axId val="-212983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84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-48689.26000000003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96456"/>
        <c:axId val="-2129793448"/>
      </c:lineChart>
      <c:catAx>
        <c:axId val="-212979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793448"/>
        <c:crosses val="autoZero"/>
        <c:auto val="1"/>
        <c:lblAlgn val="ctr"/>
        <c:lblOffset val="100"/>
        <c:noMultiLvlLbl val="0"/>
      </c:catAx>
      <c:valAx>
        <c:axId val="-2129793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79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48696"/>
        <c:axId val="-2129745672"/>
      </c:lineChart>
      <c:catAx>
        <c:axId val="-212974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745672"/>
        <c:crosses val="autoZero"/>
        <c:auto val="1"/>
        <c:lblAlgn val="ctr"/>
        <c:lblOffset val="100"/>
        <c:noMultiLvlLbl val="0"/>
      </c:catAx>
      <c:valAx>
        <c:axId val="-212974567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74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-1835.08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724152"/>
        <c:axId val="-2129721128"/>
      </c:barChart>
      <c:catAx>
        <c:axId val="-212972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721128"/>
        <c:crosses val="autoZero"/>
        <c:auto val="1"/>
        <c:lblAlgn val="ctr"/>
        <c:lblOffset val="100"/>
        <c:noMultiLvlLbl val="0"/>
      </c:catAx>
      <c:valAx>
        <c:axId val="-212972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72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-9298.870000000001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678296"/>
        <c:axId val="-2129675288"/>
      </c:lineChart>
      <c:catAx>
        <c:axId val="-212967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675288"/>
        <c:crosses val="autoZero"/>
        <c:auto val="1"/>
        <c:lblAlgn val="ctr"/>
        <c:lblOffset val="100"/>
        <c:noMultiLvlLbl val="0"/>
      </c:catAx>
      <c:valAx>
        <c:axId val="-212967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67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569016"/>
        <c:axId val="-2130578792"/>
      </c:lineChart>
      <c:catAx>
        <c:axId val="-213056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578792"/>
        <c:crosses val="autoZero"/>
        <c:auto val="1"/>
        <c:lblAlgn val="ctr"/>
        <c:lblOffset val="100"/>
        <c:noMultiLvlLbl val="0"/>
      </c:catAx>
      <c:valAx>
        <c:axId val="-21305787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56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-159.5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594552"/>
        <c:axId val="-2130603208"/>
      </c:barChart>
      <c:catAx>
        <c:axId val="-213059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603208"/>
        <c:crosses val="autoZero"/>
        <c:auto val="1"/>
        <c:lblAlgn val="ctr"/>
        <c:lblOffset val="100"/>
        <c:noMultiLvlLbl val="0"/>
      </c:catAx>
      <c:valAx>
        <c:axId val="-213060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59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540280"/>
        <c:axId val="-2143982184"/>
      </c:lineChart>
      <c:catAx>
        <c:axId val="-214354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982184"/>
        <c:crosses val="autoZero"/>
        <c:auto val="1"/>
        <c:lblAlgn val="ctr"/>
        <c:lblOffset val="100"/>
        <c:tickLblSkip val="2"/>
        <c:noMultiLvlLbl val="0"/>
      </c:catAx>
      <c:valAx>
        <c:axId val="-214398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35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33693.86000000001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640712"/>
        <c:axId val="-2130649528"/>
      </c:lineChart>
      <c:catAx>
        <c:axId val="-213064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649528"/>
        <c:crosses val="autoZero"/>
        <c:auto val="1"/>
        <c:lblAlgn val="ctr"/>
        <c:lblOffset val="100"/>
        <c:noMultiLvlLbl val="0"/>
      </c:catAx>
      <c:valAx>
        <c:axId val="-213064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64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688632"/>
        <c:axId val="-2130697496"/>
      </c:lineChart>
      <c:catAx>
        <c:axId val="-213068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697496"/>
        <c:crosses val="autoZero"/>
        <c:auto val="1"/>
        <c:lblAlgn val="ctr"/>
        <c:lblOffset val="100"/>
        <c:noMultiLvlLbl val="0"/>
      </c:catAx>
      <c:valAx>
        <c:axId val="-21306974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68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-1468.99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126456"/>
        <c:axId val="-2141108232"/>
      </c:barChart>
      <c:catAx>
        <c:axId val="-214112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108232"/>
        <c:crosses val="autoZero"/>
        <c:auto val="1"/>
        <c:lblAlgn val="ctr"/>
        <c:lblOffset val="100"/>
        <c:noMultiLvlLbl val="0"/>
      </c:catAx>
      <c:valAx>
        <c:axId val="-214110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112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601592"/>
        <c:axId val="-2130706312"/>
      </c:lineChart>
      <c:catAx>
        <c:axId val="-213060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706312"/>
        <c:crosses val="autoZero"/>
        <c:auto val="1"/>
        <c:lblAlgn val="ctr"/>
        <c:lblOffset val="100"/>
        <c:noMultiLvlLbl val="0"/>
      </c:catAx>
      <c:valAx>
        <c:axId val="-21307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60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197816"/>
        <c:axId val="-2140194808"/>
      </c:lineChart>
      <c:catAx>
        <c:axId val="-214019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194808"/>
        <c:crosses val="autoZero"/>
        <c:auto val="1"/>
        <c:lblAlgn val="ctr"/>
        <c:lblOffset val="100"/>
        <c:noMultiLvlLbl val="0"/>
      </c:catAx>
      <c:valAx>
        <c:axId val="-214019480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019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228232"/>
        <c:axId val="-2140236408"/>
      </c:barChart>
      <c:catAx>
        <c:axId val="-214022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236408"/>
        <c:crosses val="autoZero"/>
        <c:auto val="1"/>
        <c:lblAlgn val="ctr"/>
        <c:lblOffset val="100"/>
        <c:noMultiLvlLbl val="0"/>
      </c:catAx>
      <c:valAx>
        <c:axId val="-214023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022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281784"/>
        <c:axId val="-2140278904"/>
      </c:lineChart>
      <c:catAx>
        <c:axId val="-214028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278904"/>
        <c:crosses val="autoZero"/>
        <c:auto val="1"/>
        <c:lblAlgn val="ctr"/>
        <c:lblOffset val="100"/>
        <c:noMultiLvlLbl val="0"/>
      </c:catAx>
      <c:valAx>
        <c:axId val="-2140278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028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21896"/>
        <c:axId val="-2140343080"/>
      </c:lineChart>
      <c:catAx>
        <c:axId val="-214032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343080"/>
        <c:crosses val="autoZero"/>
        <c:auto val="1"/>
        <c:lblAlgn val="ctr"/>
        <c:lblOffset val="100"/>
        <c:noMultiLvlLbl val="0"/>
      </c:catAx>
      <c:valAx>
        <c:axId val="-214034308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032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384872"/>
        <c:axId val="-2140381864"/>
      </c:barChart>
      <c:catAx>
        <c:axId val="-214038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381864"/>
        <c:crosses val="autoZero"/>
        <c:auto val="1"/>
        <c:lblAlgn val="ctr"/>
        <c:lblOffset val="100"/>
        <c:noMultiLvlLbl val="0"/>
      </c:catAx>
      <c:valAx>
        <c:axId val="-214038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038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94632"/>
        <c:axId val="-2140391624"/>
      </c:lineChart>
      <c:catAx>
        <c:axId val="-214039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391624"/>
        <c:crosses val="autoZero"/>
        <c:auto val="1"/>
        <c:lblAlgn val="ctr"/>
        <c:lblOffset val="100"/>
        <c:noMultiLvlLbl val="0"/>
      </c:catAx>
      <c:valAx>
        <c:axId val="-214039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039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75656"/>
        <c:axId val="-2143382984"/>
      </c:lineChart>
      <c:catAx>
        <c:axId val="210007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382984"/>
        <c:crosses val="autoZero"/>
        <c:auto val="1"/>
        <c:lblAlgn val="ctr"/>
        <c:lblOffset val="100"/>
        <c:tickLblSkip val="2"/>
        <c:noMultiLvlLbl val="0"/>
      </c:catAx>
      <c:valAx>
        <c:axId val="-214338298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07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441608"/>
        <c:axId val="-2140452776"/>
      </c:lineChart>
      <c:catAx>
        <c:axId val="-214044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452776"/>
        <c:crosses val="autoZero"/>
        <c:auto val="1"/>
        <c:lblAlgn val="ctr"/>
        <c:lblOffset val="100"/>
        <c:noMultiLvlLbl val="0"/>
      </c:catAx>
      <c:valAx>
        <c:axId val="-2140452776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044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474120"/>
        <c:axId val="-2140471112"/>
      </c:barChart>
      <c:catAx>
        <c:axId val="-214047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471112"/>
        <c:crosses val="autoZero"/>
        <c:auto val="1"/>
        <c:lblAlgn val="ctr"/>
        <c:lblOffset val="100"/>
        <c:noMultiLvlLbl val="0"/>
      </c:catAx>
      <c:valAx>
        <c:axId val="-214047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047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465211.8200000002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520952"/>
        <c:axId val="-2140517944"/>
      </c:lineChart>
      <c:catAx>
        <c:axId val="-214052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517944"/>
        <c:crosses val="autoZero"/>
        <c:auto val="1"/>
        <c:lblAlgn val="ctr"/>
        <c:lblOffset val="100"/>
        <c:noMultiLvlLbl val="0"/>
      </c:catAx>
      <c:valAx>
        <c:axId val="-214051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052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12216"/>
        <c:axId val="2100115240"/>
      </c:lineChart>
      <c:catAx>
        <c:axId val="210011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15240"/>
        <c:crosses val="autoZero"/>
        <c:auto val="1"/>
        <c:lblAlgn val="ctr"/>
        <c:lblOffset val="100"/>
        <c:noMultiLvlLbl val="0"/>
      </c:catAx>
      <c:valAx>
        <c:axId val="210011524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11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7.07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079272"/>
        <c:axId val="2100082280"/>
      </c:barChart>
      <c:catAx>
        <c:axId val="210007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82280"/>
        <c:crosses val="autoZero"/>
        <c:auto val="1"/>
        <c:lblAlgn val="ctr"/>
        <c:lblOffset val="100"/>
        <c:noMultiLvlLbl val="0"/>
      </c:catAx>
      <c:valAx>
        <c:axId val="2100082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07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2720.000000000001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40152"/>
        <c:axId val="2100033208"/>
      </c:lineChart>
      <c:catAx>
        <c:axId val="21000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33208"/>
        <c:crosses val="autoZero"/>
        <c:auto val="1"/>
        <c:lblAlgn val="ctr"/>
        <c:lblOffset val="100"/>
        <c:noMultiLvlLbl val="0"/>
      </c:catAx>
      <c:valAx>
        <c:axId val="210003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0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70472"/>
        <c:axId val="2099973480"/>
      </c:lineChart>
      <c:catAx>
        <c:axId val="209997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973480"/>
        <c:crosses val="autoZero"/>
        <c:auto val="1"/>
        <c:lblAlgn val="ctr"/>
        <c:lblOffset val="100"/>
        <c:noMultiLvlLbl val="0"/>
      </c:catAx>
      <c:valAx>
        <c:axId val="209997348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997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-12.78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555592"/>
        <c:axId val="-2140553672"/>
      </c:barChart>
      <c:catAx>
        <c:axId val="-214055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553672"/>
        <c:crosses val="autoZero"/>
        <c:auto val="1"/>
        <c:lblAlgn val="ctr"/>
        <c:lblOffset val="100"/>
        <c:noMultiLvlLbl val="0"/>
      </c:catAx>
      <c:valAx>
        <c:axId val="-214055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055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82312"/>
        <c:axId val="-2140686504"/>
      </c:lineChart>
      <c:catAx>
        <c:axId val="-214068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686504"/>
        <c:crosses val="autoZero"/>
        <c:auto val="1"/>
        <c:lblAlgn val="ctr"/>
        <c:lblOffset val="100"/>
        <c:noMultiLvlLbl val="0"/>
      </c:catAx>
      <c:valAx>
        <c:axId val="-2140686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068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851928"/>
        <c:axId val="-2140864744"/>
      </c:lineChart>
      <c:catAx>
        <c:axId val="-214085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864744"/>
        <c:crosses val="autoZero"/>
        <c:auto val="1"/>
        <c:lblAlgn val="ctr"/>
        <c:lblOffset val="100"/>
        <c:noMultiLvlLbl val="0"/>
      </c:catAx>
      <c:valAx>
        <c:axId val="-214086474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085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276856"/>
        <c:axId val="2100269080"/>
      </c:barChart>
      <c:catAx>
        <c:axId val="210027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269080"/>
        <c:crosses val="autoZero"/>
        <c:auto val="1"/>
        <c:lblAlgn val="ctr"/>
        <c:lblOffset val="100"/>
        <c:tickLblSkip val="2"/>
        <c:noMultiLvlLbl val="0"/>
      </c:catAx>
      <c:valAx>
        <c:axId val="2100269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2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887912"/>
        <c:axId val="-2140892104"/>
      </c:barChart>
      <c:catAx>
        <c:axId val="-214088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892104"/>
        <c:crosses val="autoZero"/>
        <c:auto val="1"/>
        <c:lblAlgn val="ctr"/>
        <c:lblOffset val="100"/>
        <c:noMultiLvlLbl val="0"/>
      </c:catAx>
      <c:valAx>
        <c:axId val="-214089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088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57832"/>
        <c:axId val="2088915240"/>
      </c:lineChart>
      <c:catAx>
        <c:axId val="-209695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915240"/>
        <c:crosses val="autoZero"/>
        <c:auto val="1"/>
        <c:lblAlgn val="ctr"/>
        <c:lblOffset val="100"/>
        <c:noMultiLvlLbl val="0"/>
      </c:catAx>
      <c:valAx>
        <c:axId val="208891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95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288536"/>
        <c:axId val="-2130285528"/>
      </c:lineChart>
      <c:catAx>
        <c:axId val="-213028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285528"/>
        <c:crosses val="autoZero"/>
        <c:auto val="1"/>
        <c:lblAlgn val="ctr"/>
        <c:lblOffset val="100"/>
        <c:noMultiLvlLbl val="0"/>
      </c:catAx>
      <c:valAx>
        <c:axId val="-213028552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28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263336"/>
        <c:axId val="-2130260328"/>
      </c:barChart>
      <c:catAx>
        <c:axId val="-213026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260328"/>
        <c:crosses val="autoZero"/>
        <c:auto val="1"/>
        <c:lblAlgn val="ctr"/>
        <c:lblOffset val="100"/>
        <c:noMultiLvlLbl val="0"/>
      </c:catAx>
      <c:valAx>
        <c:axId val="-2130260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26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Q16"/>
  <sheetViews>
    <sheetView topLeftCell="CC1" workbookViewId="0">
      <selection activeCell="CQ7" sqref="CQ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5">
      <c r="C2" s="1" t="s">
        <v>18</v>
      </c>
      <c r="D2" s="1" t="s">
        <v>7</v>
      </c>
      <c r="E2">
        <v>295.52</v>
      </c>
      <c r="F2">
        <f>E2*10000</f>
        <v>2955200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280383.73999999993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76.52</v>
      </c>
    </row>
    <row r="7" spans="1:9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</row>
    <row r="8" spans="1:95">
      <c r="A8" s="8">
        <f>B8/F2</f>
        <v>1.1161941938052793E-2</v>
      </c>
      <c r="B8" s="7">
        <f>SUM(D8:MI8)</f>
        <v>32985.770815333613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9.0129564193168434</v>
      </c>
    </row>
    <row r="9" spans="1:95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280383.73999999993</v>
      </c>
    </row>
    <row r="10" spans="1:95">
      <c r="B10">
        <f>B6/B8</f>
        <v>8.5001421239991775</v>
      </c>
      <c r="AJ10" t="s">
        <v>66</v>
      </c>
    </row>
    <row r="12" spans="1:95">
      <c r="C12" s="17" t="s">
        <v>27</v>
      </c>
      <c r="D12" s="17" t="s">
        <v>28</v>
      </c>
      <c r="E12" s="1" t="s">
        <v>31</v>
      </c>
    </row>
    <row r="13" spans="1:95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95">
      <c r="A14" s="1" t="s">
        <v>30</v>
      </c>
      <c r="B14" s="16">
        <v>43040</v>
      </c>
      <c r="C14">
        <v>1700</v>
      </c>
      <c r="D14">
        <v>8.23</v>
      </c>
    </row>
    <row r="15" spans="1:95">
      <c r="A15" s="1" t="s">
        <v>30</v>
      </c>
      <c r="B15" s="16">
        <v>43054</v>
      </c>
      <c r="C15">
        <v>2400</v>
      </c>
      <c r="D15">
        <v>8.34</v>
      </c>
    </row>
    <row r="16" spans="1:95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4"/>
  <sheetViews>
    <sheetView topLeftCell="A17" workbookViewId="0">
      <selection activeCell="O43" sqref="O43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95">
      <c r="C2" s="1" t="s">
        <v>8</v>
      </c>
      <c r="D2" s="1" t="s">
        <v>7</v>
      </c>
      <c r="E2">
        <v>220.39</v>
      </c>
      <c r="F2">
        <f>E2*10000</f>
        <v>2203900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-74220.729999999981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-6271.45</v>
      </c>
    </row>
    <row r="7" spans="1:9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</row>
    <row r="8" spans="1:95">
      <c r="A8" s="8">
        <f>B8/F2</f>
        <v>-1.280710496383528E-2</v>
      </c>
      <c r="B8" s="7">
        <f>SUM(D8:MI8)</f>
        <v>-28225.578629796575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-2602.2614107883815</v>
      </c>
    </row>
    <row r="9" spans="1:95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-74220.729999999981</v>
      </c>
    </row>
    <row r="10" spans="1:95">
      <c r="T10" s="22" t="s">
        <v>50</v>
      </c>
    </row>
    <row r="13" spans="1:95">
      <c r="C13" s="1" t="s">
        <v>27</v>
      </c>
      <c r="D13" s="1" t="s">
        <v>28</v>
      </c>
      <c r="E13" s="1" t="s">
        <v>48</v>
      </c>
    </row>
    <row r="14" spans="1:95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5"/>
  <sheetViews>
    <sheetView topLeftCell="CD1" workbookViewId="0">
      <selection activeCell="CQ5" sqref="CQ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5">
      <c r="C2" s="1" t="s">
        <v>9</v>
      </c>
      <c r="D2" s="1" t="s">
        <v>7</v>
      </c>
      <c r="E2">
        <v>9.6</v>
      </c>
      <c r="F2">
        <f>E2*10000</f>
        <v>96000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-44622.30999999999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</row>
    <row r="7" spans="1:9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</row>
    <row r="8" spans="1:95">
      <c r="A8" s="8">
        <f>B8/F2</f>
        <v>-7.3875234147997765E-2</v>
      </c>
      <c r="B8" s="7">
        <f>SUM(D8:MI8)</f>
        <v>-7092.0224782077848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</row>
    <row r="9" spans="1:95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</row>
    <row r="12" spans="1:95">
      <c r="C12" s="1" t="s">
        <v>27</v>
      </c>
      <c r="D12" s="1" t="s">
        <v>28</v>
      </c>
      <c r="E12" s="1" t="s">
        <v>31</v>
      </c>
    </row>
    <row r="13" spans="1:95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95">
      <c r="C14" s="12"/>
      <c r="D14" s="13"/>
      <c r="E14" s="13"/>
    </row>
    <row r="15" spans="1:9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8"/>
  <sheetViews>
    <sheetView topLeftCell="CJ1" workbookViewId="0">
      <selection activeCell="CQ5" sqref="CQ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-48689.260000000031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-1835.08</v>
      </c>
    </row>
    <row r="7" spans="1:9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</row>
    <row r="8" spans="1:95">
      <c r="A8" s="8">
        <f>B8/F2</f>
        <v>-1.6096621301308341E-2</v>
      </c>
      <c r="B8" s="7">
        <f>SUM(D8:MI8)</f>
        <v>-12767.840016197773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-546.15476190476193</v>
      </c>
    </row>
    <row r="9" spans="1:95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-48689.260000000031</v>
      </c>
    </row>
    <row r="14" spans="1:95">
      <c r="C14" s="1" t="s">
        <v>27</v>
      </c>
      <c r="D14" s="1" t="s">
        <v>28</v>
      </c>
      <c r="E14" s="1" t="s">
        <v>31</v>
      </c>
    </row>
    <row r="15" spans="1:95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95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5"/>
  <sheetViews>
    <sheetView topLeftCell="CB2" workbookViewId="0">
      <selection activeCell="CQ5" sqref="CQ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95">
      <c r="C2" s="1" t="s">
        <v>14</v>
      </c>
      <c r="D2" s="1" t="s">
        <v>7</v>
      </c>
      <c r="E2">
        <v>19.88</v>
      </c>
      <c r="F2">
        <f>E2*10000</f>
        <v>198800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-9298.8700000000008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-159.5</v>
      </c>
    </row>
    <row r="7" spans="1:9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</row>
    <row r="8" spans="1:95">
      <c r="A8" s="8">
        <f>B8/F2</f>
        <v>-9.5832491752648342E-3</v>
      </c>
      <c r="B8" s="7">
        <f>SUM(D8:MI8)</f>
        <v>-1905.149936042649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-33.02277432712215</v>
      </c>
    </row>
    <row r="9" spans="1:95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-9298.8700000000008</v>
      </c>
    </row>
    <row r="10" spans="1:95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95">
      <c r="C13" s="17" t="s">
        <v>27</v>
      </c>
      <c r="D13" s="17" t="s">
        <v>28</v>
      </c>
      <c r="E13" s="1" t="s">
        <v>36</v>
      </c>
    </row>
    <row r="14" spans="1:95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95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4"/>
  <sheetViews>
    <sheetView topLeftCell="CC1" workbookViewId="0">
      <selection activeCell="CQ5" sqref="CQ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95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33693.860000000008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-1468.99</v>
      </c>
    </row>
    <row r="7" spans="1:9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</row>
    <row r="8" spans="1:95">
      <c r="A8" s="8">
        <f>B8/F2</f>
        <v>3.7795639706530316E-3</v>
      </c>
      <c r="B8" s="7">
        <f>SUM(D8:MI8)</f>
        <v>6137.6339319434574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-302.26131687242798</v>
      </c>
    </row>
    <row r="9" spans="1:95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33693.860000000008</v>
      </c>
    </row>
    <row r="10" spans="1:95">
      <c r="B10">
        <f>B6/B8</f>
        <v>5.4897148271811282</v>
      </c>
      <c r="U10" s="1" t="s">
        <v>52</v>
      </c>
      <c r="V10" s="1" t="s">
        <v>42</v>
      </c>
    </row>
    <row r="12" spans="1:95">
      <c r="C12" s="1" t="s">
        <v>27</v>
      </c>
      <c r="D12" s="1" t="s">
        <v>28</v>
      </c>
    </row>
    <row r="13" spans="1:95">
      <c r="C13">
        <v>800</v>
      </c>
      <c r="D13">
        <v>9.1660000000000004</v>
      </c>
    </row>
    <row r="14" spans="1:95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4"/>
  <sheetViews>
    <sheetView topLeftCell="CD1" workbookViewId="0">
      <selection activeCell="CQ5" sqref="CQ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95">
      <c r="C2" s="1" t="s">
        <v>13</v>
      </c>
      <c r="D2" s="1" t="s">
        <v>7</v>
      </c>
      <c r="E2">
        <v>6.98</v>
      </c>
      <c r="F2">
        <f>E2*10000</f>
        <v>69800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-75240.329999999958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</row>
    <row r="7" spans="1:9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</row>
    <row r="8" spans="1:95">
      <c r="A8" s="8">
        <f>B8/F2</f>
        <v>-0.10021937588270892</v>
      </c>
      <c r="B8" s="7">
        <f>SUM(D8:MI8)</f>
        <v>-6995.3124366130824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</row>
    <row r="9" spans="1:95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</row>
    <row r="12" spans="1:95">
      <c r="C12" s="1" t="s">
        <v>27</v>
      </c>
      <c r="D12" s="1" t="s">
        <v>28</v>
      </c>
    </row>
    <row r="13" spans="1:95">
      <c r="C13">
        <v>400</v>
      </c>
      <c r="D13">
        <v>27.524999999999999</v>
      </c>
      <c r="G13" s="1" t="s">
        <v>32</v>
      </c>
    </row>
    <row r="14" spans="1:95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4"/>
  <sheetViews>
    <sheetView topLeftCell="B17" workbookViewId="0">
      <selection activeCell="CQ5" sqref="CQ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95">
      <c r="C2" s="1" t="s">
        <v>19</v>
      </c>
      <c r="D2" s="1" t="s">
        <v>7</v>
      </c>
      <c r="E2">
        <v>18.72</v>
      </c>
      <c r="F2">
        <f>E2*10000</f>
        <v>187200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-14460.369999999994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</row>
    <row r="7" spans="1:9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</row>
    <row r="8" spans="1:95">
      <c r="A8" s="8">
        <f>B8/F2</f>
        <v>-2.6383628313496242E-2</v>
      </c>
      <c r="B8" s="7">
        <f>SUM(D8:MI8)</f>
        <v>-4939.0152202864965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</row>
    <row r="9" spans="1:95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</row>
    <row r="12" spans="1:95">
      <c r="C12" s="17" t="s">
        <v>27</v>
      </c>
      <c r="D12" s="17" t="s">
        <v>28</v>
      </c>
    </row>
    <row r="13" spans="1:95">
      <c r="C13" s="10">
        <v>600</v>
      </c>
      <c r="D13" s="10">
        <v>7.2480000000000002</v>
      </c>
    </row>
    <row r="14" spans="1:95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4"/>
  <sheetViews>
    <sheetView topLeftCell="BZ1" workbookViewId="0">
      <selection activeCell="CQ5" sqref="CQ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95">
      <c r="C2" s="1" t="s">
        <v>21</v>
      </c>
      <c r="D2" s="1" t="s">
        <v>7</v>
      </c>
      <c r="E2">
        <v>5.4</v>
      </c>
      <c r="F2">
        <f>E2*10000</f>
        <v>54000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-6143.619999999999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</row>
    <row r="7" spans="1:9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</row>
    <row r="8" spans="1:95">
      <c r="A8" s="8">
        <f>B8/F2</f>
        <v>-2.0251404462066139E-2</v>
      </c>
      <c r="B8" s="7">
        <f>SUM(D8:MI8)</f>
        <v>-1093.5758409515715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</row>
    <row r="9" spans="1:95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</row>
    <row r="12" spans="1:95">
      <c r="C12" s="17" t="s">
        <v>27</v>
      </c>
      <c r="D12" s="17" t="s">
        <v>28</v>
      </c>
    </row>
    <row r="13" spans="1:95">
      <c r="C13" s="10">
        <v>300</v>
      </c>
      <c r="D13" s="10">
        <v>8.4870000000000001</v>
      </c>
    </row>
    <row r="14" spans="1:95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13"/>
  <sheetViews>
    <sheetView tabSelected="1" topLeftCell="BM1" workbookViewId="0">
      <selection activeCell="CC5" sqref="CC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81">
      <c r="C2" s="1" t="s">
        <v>54</v>
      </c>
      <c r="D2" s="1" t="s">
        <v>7</v>
      </c>
      <c r="E2">
        <v>12.56</v>
      </c>
      <c r="F2">
        <f>E2*10000</f>
        <v>125600</v>
      </c>
    </row>
    <row r="3" spans="1:81">
      <c r="C3" s="1" t="s">
        <v>1</v>
      </c>
    </row>
    <row r="4" spans="1: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</row>
    <row r="6" spans="1:81">
      <c r="B6" s="15">
        <f>SUM(D6:MI6)</f>
        <v>465211.82000000018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7.07</v>
      </c>
    </row>
    <row r="7" spans="1:8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</row>
    <row r="8" spans="1:81">
      <c r="A8" s="8">
        <f>B8/F2</f>
        <v>6.3101574376330681E-3</v>
      </c>
      <c r="B8" s="7">
        <f>SUM(D8:MI8)</f>
        <v>792.55577416671338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1.0274370749287914E-2</v>
      </c>
    </row>
    <row r="9" spans="1:8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465211.82000000018</v>
      </c>
    </row>
    <row r="10" spans="1:81">
      <c r="B10">
        <f>B6/B8</f>
        <v>586.97675944525179</v>
      </c>
    </row>
    <row r="12" spans="1:81">
      <c r="C12" s="17" t="s">
        <v>27</v>
      </c>
      <c r="D12" s="17" t="s">
        <v>28</v>
      </c>
    </row>
    <row r="13" spans="1:8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3"/>
  <sheetViews>
    <sheetView topLeftCell="BK1" workbookViewId="0">
      <selection activeCell="BX5" sqref="BX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76">
      <c r="C2" s="1" t="s">
        <v>59</v>
      </c>
      <c r="D2" s="1" t="s">
        <v>7</v>
      </c>
      <c r="E2">
        <v>3.3</v>
      </c>
      <c r="F2">
        <f>E2*10000</f>
        <v>33000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</row>
    <row r="6" spans="1:76">
      <c r="B6" s="15">
        <f>SUM(D6:MI6)</f>
        <v>2720.0000000000009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-12.78</v>
      </c>
    </row>
    <row r="7" spans="1:7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</row>
    <row r="8" spans="1:76">
      <c r="A8" s="8">
        <f>B8/F2</f>
        <v>2.2467622235058638E-3</v>
      </c>
      <c r="B8" s="7">
        <f>SUM(D8:MI8)</f>
        <v>74.143153375693501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-0.7629850746268656</v>
      </c>
    </row>
    <row r="9" spans="1:76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2720.0000000000009</v>
      </c>
    </row>
    <row r="12" spans="1:76">
      <c r="C12" s="17" t="s">
        <v>27</v>
      </c>
      <c r="D12" s="17" t="s">
        <v>28</v>
      </c>
    </row>
    <row r="13" spans="1:7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BG45"/>
  <sheetViews>
    <sheetView topLeftCell="AX1" workbookViewId="0">
      <selection activeCell="BG5" sqref="BG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59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5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5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</row>
    <row r="5" spans="1:5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</row>
    <row r="6" spans="1:59">
      <c r="A6" s="10"/>
      <c r="B6" s="34">
        <f>SUM(D6:MI6)</f>
        <v>88622.500000000015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</row>
    <row r="7" spans="1:5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</row>
    <row r="8" spans="1:59">
      <c r="A8" s="8">
        <f>B8/F2</f>
        <v>2.5563984034593233E-3</v>
      </c>
      <c r="B8" s="7">
        <f>SUM(D8:MI8)</f>
        <v>1612.5761129021412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</row>
    <row r="9" spans="1:59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</row>
    <row r="10" spans="1:59">
      <c r="A10" s="10"/>
      <c r="B10" s="10">
        <f>B6/B8</f>
        <v>54.957095848646027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5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59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59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59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59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59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5"/>
  <sheetViews>
    <sheetView topLeftCell="BN1" workbookViewId="0">
      <selection activeCell="CD15" sqref="CD1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2">
      <c r="C2" s="1" t="s">
        <v>15</v>
      </c>
      <c r="D2" s="1" t="s">
        <v>7</v>
      </c>
      <c r="E2">
        <v>3.89</v>
      </c>
      <c r="F2">
        <f>E2*10000</f>
        <v>38900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-6139.6100000000006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</row>
    <row r="7" spans="1:8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</row>
    <row r="8" spans="1:82">
      <c r="A8" s="8">
        <f>B8/F2</f>
        <v>-1.9645444043631589E-2</v>
      </c>
      <c r="B8" s="7">
        <f>SUM(D8:MI8)</f>
        <v>-764.20777329726889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</row>
    <row r="9" spans="1:8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</row>
    <row r="10" spans="1:82">
      <c r="CD10" s="1" t="s">
        <v>78</v>
      </c>
    </row>
    <row r="14" spans="1:82">
      <c r="C14" s="1" t="s">
        <v>27</v>
      </c>
      <c r="D14" s="17" t="s">
        <v>28</v>
      </c>
      <c r="E14" s="1" t="s">
        <v>31</v>
      </c>
    </row>
    <row r="15" spans="1:8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Q1" workbookViewId="0">
      <selection activeCell="CE6" sqref="CE6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Q19"/>
  <sheetViews>
    <sheetView topLeftCell="CH1" workbookViewId="0">
      <selection activeCell="CQ5" sqref="CQ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5">
      <c r="C2" s="1" t="s">
        <v>20</v>
      </c>
      <c r="D2" s="1" t="s">
        <v>7</v>
      </c>
      <c r="E2">
        <v>16.73</v>
      </c>
      <c r="F2">
        <f>E2*10000</f>
        <v>167300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35811.759999999987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</row>
    <row r="7" spans="1:9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</row>
    <row r="8" spans="1:95">
      <c r="A8" s="8">
        <f>B8/F2</f>
        <v>4.3503167046127861E-2</v>
      </c>
      <c r="B8" s="7">
        <f>SUM(D8:MI8)</f>
        <v>7278.0798468171906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</row>
    <row r="9" spans="1:95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</row>
    <row r="10" spans="1:95">
      <c r="B10" s="10">
        <f>B6/B8</f>
        <v>4.920495618863125</v>
      </c>
    </row>
    <row r="12" spans="1:95">
      <c r="C12" s="17" t="s">
        <v>27</v>
      </c>
      <c r="D12" s="17" t="s">
        <v>28</v>
      </c>
    </row>
    <row r="13" spans="1:95">
      <c r="C13" s="10">
        <v>400</v>
      </c>
      <c r="D13" s="10">
        <v>8.4030000000000005</v>
      </c>
    </row>
    <row r="14" spans="1:95">
      <c r="A14" s="1" t="s">
        <v>30</v>
      </c>
      <c r="B14" s="23">
        <v>42991</v>
      </c>
      <c r="C14">
        <v>2000</v>
      </c>
      <c r="D14">
        <v>4.75</v>
      </c>
    </row>
    <row r="15" spans="1:95">
      <c r="A15" s="1" t="s">
        <v>30</v>
      </c>
      <c r="B15" s="11">
        <v>42993</v>
      </c>
      <c r="C15">
        <v>2000</v>
      </c>
      <c r="D15">
        <v>4.71</v>
      </c>
    </row>
    <row r="16" spans="1:95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D15"/>
  <sheetViews>
    <sheetView topLeftCell="BQ1" workbookViewId="0">
      <selection activeCell="CD5" sqref="CD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2">
      <c r="C2" s="1" t="s">
        <v>34</v>
      </c>
      <c r="D2" s="1" t="s">
        <v>7</v>
      </c>
      <c r="E2">
        <v>11.74</v>
      </c>
      <c r="F2">
        <f>E2*10000</f>
        <v>117400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</row>
    <row r="6" spans="1:82">
      <c r="B6" s="15">
        <f>SUM(D6:MI6)</f>
        <v>5095.91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</row>
    <row r="7" spans="1:8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</row>
    <row r="8" spans="1:82">
      <c r="A8" s="8">
        <f>B8/F2</f>
        <v>7.7309971641314115E-3</v>
      </c>
      <c r="B8" s="7">
        <f>SUM(D8:MI8)</f>
        <v>907.61906706902766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</row>
    <row r="9" spans="1:82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</row>
    <row r="10" spans="1:82">
      <c r="B10">
        <f>B6/B8</f>
        <v>5.6145911703422131</v>
      </c>
    </row>
    <row r="12" spans="1:82">
      <c r="C12" s="17" t="s">
        <v>27</v>
      </c>
      <c r="D12" s="17" t="s">
        <v>28</v>
      </c>
    </row>
    <row r="13" spans="1:82">
      <c r="C13" s="10">
        <v>800</v>
      </c>
      <c r="D13" s="10">
        <v>14.318</v>
      </c>
    </row>
    <row r="14" spans="1:82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82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Q16"/>
  <sheetViews>
    <sheetView topLeftCell="CH2" workbookViewId="0">
      <selection activeCell="CQ5" sqref="CQ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95">
      <c r="C2" s="1" t="s">
        <v>10</v>
      </c>
      <c r="D2" s="1" t="s">
        <v>7</v>
      </c>
      <c r="E2">
        <v>955.58</v>
      </c>
      <c r="F2">
        <f>E2*10000</f>
        <v>9555800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163032.84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3140.93</v>
      </c>
    </row>
    <row r="7" spans="1:9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</row>
    <row r="8" spans="1:95">
      <c r="A8" s="8">
        <f>B8/F2</f>
        <v>2.8175510640313941E-3</v>
      </c>
      <c r="B8" s="7">
        <f>SUM(D8:MI8)</f>
        <v>26923.954457671196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" si="43">CQ6/CQ7</f>
        <v>520.88391376451068</v>
      </c>
    </row>
    <row r="9" spans="1:95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163032.84</v>
      </c>
    </row>
    <row r="10" spans="1:95">
      <c r="B10" s="10">
        <f>B6/B8</f>
        <v>6.0553081181411867</v>
      </c>
    </row>
    <row r="12" spans="1:95">
      <c r="C12" s="17" t="s">
        <v>27</v>
      </c>
      <c r="D12" s="17" t="s">
        <v>28</v>
      </c>
    </row>
    <row r="13" spans="1:95">
      <c r="C13" s="10">
        <v>1000</v>
      </c>
      <c r="D13" s="10">
        <v>7.5910000000000002</v>
      </c>
    </row>
    <row r="14" spans="1:95">
      <c r="C14">
        <v>900</v>
      </c>
      <c r="D14">
        <v>5.9</v>
      </c>
    </row>
    <row r="15" spans="1:95">
      <c r="A15" s="1" t="s">
        <v>29</v>
      </c>
      <c r="B15" s="38">
        <v>11232</v>
      </c>
      <c r="C15">
        <v>1900</v>
      </c>
      <c r="D15">
        <v>6</v>
      </c>
    </row>
    <row r="16" spans="1:95">
      <c r="A16" t="s">
        <v>79</v>
      </c>
      <c r="B16" s="2">
        <v>43090</v>
      </c>
      <c r="C16">
        <v>4400</v>
      </c>
      <c r="D16">
        <v>5.97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Q17"/>
  <sheetViews>
    <sheetView topLeftCell="CJ1" workbookViewId="0">
      <selection activeCell="CQ5" sqref="CQ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5">
      <c r="C2" s="1" t="s">
        <v>17</v>
      </c>
      <c r="D2" s="1" t="s">
        <v>7</v>
      </c>
      <c r="E2">
        <v>220.9</v>
      </c>
      <c r="F2">
        <f>E2*10000</f>
        <v>2209000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228449.04000000007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-1865.21</v>
      </c>
    </row>
    <row r="7" spans="1:9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</row>
    <row r="8" spans="1:95">
      <c r="A8" s="8">
        <f>B8/F2</f>
        <v>1.1749197212927713E-2</v>
      </c>
      <c r="B8" s="7">
        <f>SUM(D8:MI8)</f>
        <v>25953.976643357317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-223.91476590636256</v>
      </c>
    </row>
    <row r="9" spans="1:95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228449.04000000007</v>
      </c>
    </row>
    <row r="10" spans="1:95">
      <c r="B10" s="10">
        <f>B6/B8</f>
        <v>8.8020823606030909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95">
      <c r="AB11" s="1" t="s">
        <v>62</v>
      </c>
    </row>
    <row r="13" spans="1:95">
      <c r="C13" s="17" t="s">
        <v>27</v>
      </c>
      <c r="D13" s="17" t="s">
        <v>28</v>
      </c>
      <c r="E13" s="1" t="s">
        <v>29</v>
      </c>
    </row>
    <row r="14" spans="1:95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95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95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Q20"/>
  <sheetViews>
    <sheetView topLeftCell="CF1" workbookViewId="0">
      <selection activeCell="CQ5" sqref="CQ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95">
      <c r="C2" s="1" t="s">
        <v>12</v>
      </c>
      <c r="D2" s="1" t="s">
        <v>7</v>
      </c>
      <c r="E2">
        <v>9.36</v>
      </c>
      <c r="F2">
        <f>E2*10000</f>
        <v>93600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28544.110000000008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528.07000000000005</v>
      </c>
    </row>
    <row r="7" spans="1:9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</row>
    <row r="8" spans="1:95">
      <c r="A8" s="8">
        <f>B8/F2</f>
        <v>2.5886661688277038E-2</v>
      </c>
      <c r="B8" s="7">
        <f>SUM(D8:MI8)</f>
        <v>2422.9915340227308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39.087342709104369</v>
      </c>
    </row>
    <row r="9" spans="1:95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28544.110000000008</v>
      </c>
    </row>
    <row r="10" spans="1:95">
      <c r="B10">
        <f>B6/B8</f>
        <v>11.780524033697358</v>
      </c>
    </row>
    <row r="16" spans="1:95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4"/>
  <sheetViews>
    <sheetView topLeftCell="CC1" workbookViewId="0">
      <selection activeCell="CQ5" sqref="CQ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5">
      <c r="C2" s="1" t="s">
        <v>11</v>
      </c>
      <c r="D2" s="1" t="s">
        <v>7</v>
      </c>
      <c r="E2">
        <v>4.05</v>
      </c>
      <c r="F2">
        <f>E2*10000</f>
        <v>40500</v>
      </c>
    </row>
    <row r="3" spans="1:95">
      <c r="C3" s="1" t="s">
        <v>1</v>
      </c>
    </row>
    <row r="4" spans="1:9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 s="27" customFormat="1">
      <c r="B6" s="28">
        <f>SUM(D6:MI6)</f>
        <v>-11024.719999999996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</row>
    <row r="7" spans="1:9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</row>
    <row r="8" spans="1:95">
      <c r="A8" s="8">
        <f>B8/F2</f>
        <v>-2.1724727033495025E-2</v>
      </c>
      <c r="B8" s="7">
        <f>SUM(D8:MI8)</f>
        <v>-879.8514448565486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</row>
    <row r="9" spans="1:95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</row>
    <row r="10" spans="1:95">
      <c r="B10" s="10">
        <f>B6/B8</f>
        <v>12.530206166561983</v>
      </c>
    </row>
    <row r="12" spans="1:95">
      <c r="C12" s="17" t="s">
        <v>27</v>
      </c>
      <c r="D12" s="17" t="s">
        <v>28</v>
      </c>
    </row>
    <row r="13" spans="1:95">
      <c r="C13" s="10">
        <v>300</v>
      </c>
      <c r="D13" s="10">
        <v>27.286999999999999</v>
      </c>
    </row>
    <row r="14" spans="1:95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天宝食品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2017-12-25T14:09:54Z</dcterms:modified>
</cp:coreProperties>
</file>