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2240" yWindow="2060" windowWidth="27920" windowHeight="158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W8" i="20" l="1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<sst xmlns="http://schemas.openxmlformats.org/spreadsheetml/2006/main" count="345" uniqueCount="94">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</sst>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943928"/>
        <c:axId val="-2055949368"/>
      </c:lineChart>
      <c:catAx>
        <c:axId val="-205594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949368"/>
        <c:crosses val="autoZero"/>
        <c:auto val="1"/>
        <c:lblAlgn val="ctr"/>
        <c:lblOffset val="100"/>
        <c:tickLblSkip val="2"/>
        <c:noMultiLvlLbl val="0"/>
      </c:catAx>
      <c:valAx>
        <c:axId val="-205594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594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78616"/>
        <c:axId val="-2025375560"/>
      </c:lineChart>
      <c:catAx>
        <c:axId val="-202537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375560"/>
        <c:crosses val="autoZero"/>
        <c:auto val="1"/>
        <c:lblAlgn val="ctr"/>
        <c:lblOffset val="100"/>
        <c:noMultiLvlLbl val="0"/>
      </c:catAx>
      <c:valAx>
        <c:axId val="-202537556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37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023880"/>
        <c:axId val="-2046016584"/>
      </c:lineChart>
      <c:catAx>
        <c:axId val="-204602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016584"/>
        <c:crosses val="autoZero"/>
        <c:auto val="1"/>
        <c:lblAlgn val="ctr"/>
        <c:lblOffset val="100"/>
        <c:noMultiLvlLbl val="0"/>
      </c:catAx>
      <c:valAx>
        <c:axId val="-20460165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602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18936"/>
        <c:axId val="-2025559064"/>
      </c:lineChart>
      <c:catAx>
        <c:axId val="-202581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559064"/>
        <c:crosses val="autoZero"/>
        <c:auto val="1"/>
        <c:lblAlgn val="ctr"/>
        <c:lblOffset val="100"/>
        <c:noMultiLvlLbl val="0"/>
      </c:catAx>
      <c:valAx>
        <c:axId val="-202555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81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01096"/>
        <c:axId val="-2056223224"/>
      </c:lineChart>
      <c:catAx>
        <c:axId val="-205800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223224"/>
        <c:crosses val="autoZero"/>
        <c:auto val="1"/>
        <c:lblAlgn val="ctr"/>
        <c:lblOffset val="100"/>
        <c:noMultiLvlLbl val="0"/>
      </c:catAx>
      <c:valAx>
        <c:axId val="-20562232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00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199688"/>
        <c:axId val="-2056175464"/>
      </c:lineChart>
      <c:catAx>
        <c:axId val="-205619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175464"/>
        <c:crosses val="autoZero"/>
        <c:auto val="1"/>
        <c:lblAlgn val="ctr"/>
        <c:lblOffset val="100"/>
        <c:noMultiLvlLbl val="0"/>
      </c:catAx>
      <c:valAx>
        <c:axId val="-20561754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619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050056"/>
        <c:axId val="-2056029528"/>
      </c:lineChart>
      <c:catAx>
        <c:axId val="-205605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029528"/>
        <c:crosses val="autoZero"/>
        <c:auto val="1"/>
        <c:lblAlgn val="ctr"/>
        <c:lblOffset val="100"/>
        <c:noMultiLvlLbl val="0"/>
      </c:catAx>
      <c:valAx>
        <c:axId val="-205602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05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94168"/>
        <c:axId val="-2029026392"/>
      </c:lineChart>
      <c:catAx>
        <c:axId val="-202909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026392"/>
        <c:crosses val="autoZero"/>
        <c:auto val="1"/>
        <c:lblAlgn val="ctr"/>
        <c:lblOffset val="100"/>
        <c:noMultiLvlLbl val="0"/>
      </c:catAx>
      <c:valAx>
        <c:axId val="-202902639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09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06008"/>
        <c:axId val="-2061405208"/>
      </c:lineChart>
      <c:catAx>
        <c:axId val="-206140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405208"/>
        <c:crosses val="autoZero"/>
        <c:auto val="1"/>
        <c:lblAlgn val="ctr"/>
        <c:lblOffset val="100"/>
        <c:noMultiLvlLbl val="0"/>
      </c:catAx>
      <c:valAx>
        <c:axId val="-206140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40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007064"/>
        <c:axId val="-2018887000"/>
      </c:lineChart>
      <c:catAx>
        <c:axId val="-201900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887000"/>
        <c:crosses val="autoZero"/>
        <c:auto val="1"/>
        <c:lblAlgn val="ctr"/>
        <c:lblOffset val="100"/>
        <c:noMultiLvlLbl val="0"/>
      </c:catAx>
      <c:valAx>
        <c:axId val="-201888700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00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24008"/>
        <c:axId val="-2046727976"/>
      </c:lineChart>
      <c:catAx>
        <c:axId val="-204672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727976"/>
        <c:crosses val="autoZero"/>
        <c:auto val="1"/>
        <c:lblAlgn val="ctr"/>
        <c:lblOffset val="100"/>
        <c:noMultiLvlLbl val="0"/>
      </c:catAx>
      <c:valAx>
        <c:axId val="-20467279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672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60088"/>
        <c:axId val="-2055854040"/>
      </c:lineChart>
      <c:catAx>
        <c:axId val="-205586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854040"/>
        <c:crosses val="autoZero"/>
        <c:auto val="1"/>
        <c:lblAlgn val="ctr"/>
        <c:lblOffset val="100"/>
        <c:tickLblSkip val="2"/>
        <c:noMultiLvlLbl val="0"/>
      </c:catAx>
      <c:valAx>
        <c:axId val="-20558540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586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97272"/>
        <c:axId val="2041899352"/>
      </c:lineChart>
      <c:catAx>
        <c:axId val="204199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899352"/>
        <c:crosses val="autoZero"/>
        <c:auto val="1"/>
        <c:lblAlgn val="ctr"/>
        <c:lblOffset val="100"/>
        <c:noMultiLvlLbl val="0"/>
      </c:catAx>
      <c:valAx>
        <c:axId val="204189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199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42520"/>
        <c:axId val="-2100839512"/>
      </c:lineChart>
      <c:catAx>
        <c:axId val="-210084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39512"/>
        <c:crosses val="autoZero"/>
        <c:auto val="1"/>
        <c:lblAlgn val="ctr"/>
        <c:lblOffset val="100"/>
        <c:noMultiLvlLbl val="0"/>
      </c:catAx>
      <c:valAx>
        <c:axId val="-210083951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84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48888"/>
        <c:axId val="-2100767944"/>
      </c:lineChart>
      <c:catAx>
        <c:axId val="-210084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67944"/>
        <c:crosses val="autoZero"/>
        <c:auto val="1"/>
        <c:lblAlgn val="ctr"/>
        <c:lblOffset val="100"/>
        <c:noMultiLvlLbl val="0"/>
      </c:catAx>
      <c:valAx>
        <c:axId val="-210076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84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60872"/>
        <c:axId val="-2046758008"/>
      </c:lineChart>
      <c:catAx>
        <c:axId val="-204676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758008"/>
        <c:crosses val="autoZero"/>
        <c:auto val="1"/>
        <c:lblAlgn val="ctr"/>
        <c:lblOffset val="100"/>
        <c:noMultiLvlLbl val="0"/>
      </c:catAx>
      <c:valAx>
        <c:axId val="-20467580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676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28520"/>
        <c:axId val="-2062114552"/>
      </c:lineChart>
      <c:catAx>
        <c:axId val="-20621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114552"/>
        <c:crosses val="autoZero"/>
        <c:auto val="1"/>
        <c:lblAlgn val="ctr"/>
        <c:lblOffset val="100"/>
        <c:noMultiLvlLbl val="0"/>
      </c:catAx>
      <c:valAx>
        <c:axId val="-206211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12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64408"/>
        <c:axId val="-2059354680"/>
      </c:lineChart>
      <c:catAx>
        <c:axId val="-205936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54680"/>
        <c:crosses val="autoZero"/>
        <c:auto val="1"/>
        <c:lblAlgn val="ctr"/>
        <c:lblOffset val="100"/>
        <c:noMultiLvlLbl val="0"/>
      </c:catAx>
      <c:valAx>
        <c:axId val="-20593546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936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07048"/>
        <c:axId val="-2029211800"/>
      </c:lineChart>
      <c:catAx>
        <c:axId val="-202920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211800"/>
        <c:crosses val="autoZero"/>
        <c:auto val="1"/>
        <c:lblAlgn val="ctr"/>
        <c:lblOffset val="100"/>
        <c:noMultiLvlLbl val="0"/>
      </c:catAx>
      <c:valAx>
        <c:axId val="-202921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20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96616"/>
        <c:axId val="-2029305144"/>
      </c:lineChart>
      <c:catAx>
        <c:axId val="-202929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05144"/>
        <c:crosses val="autoZero"/>
        <c:auto val="1"/>
        <c:lblAlgn val="ctr"/>
        <c:lblOffset val="100"/>
        <c:noMultiLvlLbl val="0"/>
      </c:catAx>
      <c:valAx>
        <c:axId val="-20293051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29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014184"/>
        <c:axId val="-2025011176"/>
      </c:lineChart>
      <c:catAx>
        <c:axId val="-202501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011176"/>
        <c:crosses val="autoZero"/>
        <c:auto val="1"/>
        <c:lblAlgn val="ctr"/>
        <c:lblOffset val="100"/>
        <c:noMultiLvlLbl val="0"/>
      </c:catAx>
      <c:valAx>
        <c:axId val="-202501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01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34024"/>
        <c:axId val="-2028546824"/>
      </c:lineChart>
      <c:catAx>
        <c:axId val="-202803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46824"/>
        <c:crosses val="autoZero"/>
        <c:auto val="1"/>
        <c:lblAlgn val="ctr"/>
        <c:lblOffset val="100"/>
        <c:noMultiLvlLbl val="0"/>
      </c:catAx>
      <c:valAx>
        <c:axId val="-202854682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03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264552"/>
        <c:axId val="-2055256072"/>
      </c:lineChart>
      <c:catAx>
        <c:axId val="-205526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256072"/>
        <c:crosses val="autoZero"/>
        <c:auto val="1"/>
        <c:lblAlgn val="ctr"/>
        <c:lblOffset val="100"/>
        <c:noMultiLvlLbl val="0"/>
      </c:catAx>
      <c:valAx>
        <c:axId val="-205525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52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314616"/>
        <c:axId val="-2029319096"/>
      </c:lineChart>
      <c:catAx>
        <c:axId val="-202931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19096"/>
        <c:crosses val="autoZero"/>
        <c:auto val="1"/>
        <c:lblAlgn val="ctr"/>
        <c:lblOffset val="100"/>
        <c:noMultiLvlLbl val="0"/>
      </c:catAx>
      <c:valAx>
        <c:axId val="-202931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31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13448"/>
        <c:axId val="-2100600424"/>
      </c:lineChart>
      <c:catAx>
        <c:axId val="-210061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00424"/>
        <c:crosses val="autoZero"/>
        <c:auto val="1"/>
        <c:lblAlgn val="ctr"/>
        <c:lblOffset val="100"/>
        <c:noMultiLvlLbl val="0"/>
      </c:catAx>
      <c:valAx>
        <c:axId val="-21006004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61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095464"/>
        <c:axId val="-2018453128"/>
      </c:lineChart>
      <c:catAx>
        <c:axId val="-206209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453128"/>
        <c:crosses val="autoZero"/>
        <c:auto val="1"/>
        <c:lblAlgn val="ctr"/>
        <c:lblOffset val="100"/>
        <c:noMultiLvlLbl val="0"/>
      </c:catAx>
      <c:valAx>
        <c:axId val="-201845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09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天宝食品!$FP$7:$JD$7</c:f>
              <c:numCache>
                <c:formatCode>#,##0.00;[Red]#,##0.00</c:formatCode>
                <c:ptCount val="93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116088"/>
        <c:axId val="-2025033848"/>
      </c:lineChart>
      <c:catAx>
        <c:axId val="-202511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033848"/>
        <c:crosses val="autoZero"/>
        <c:auto val="1"/>
        <c:lblAlgn val="ctr"/>
        <c:lblOffset val="100"/>
        <c:noMultiLvlLbl val="0"/>
      </c:catAx>
      <c:valAx>
        <c:axId val="-202503384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11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52328"/>
        <c:axId val="-2046816344"/>
      </c:lineChart>
      <c:catAx>
        <c:axId val="-204675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816344"/>
        <c:crosses val="autoZero"/>
        <c:auto val="1"/>
        <c:lblAlgn val="ctr"/>
        <c:lblOffset val="100"/>
        <c:noMultiLvlLbl val="0"/>
      </c:catAx>
      <c:valAx>
        <c:axId val="-20468163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675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80296"/>
        <c:axId val="-2027986376"/>
      </c:lineChart>
      <c:catAx>
        <c:axId val="-202798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86376"/>
        <c:crosses val="autoZero"/>
        <c:auto val="1"/>
        <c:lblAlgn val="ctr"/>
        <c:lblOffset val="100"/>
        <c:noMultiLvlLbl val="0"/>
      </c:catAx>
      <c:valAx>
        <c:axId val="-202798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98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68520"/>
        <c:axId val="-2028065512"/>
      </c:lineChart>
      <c:catAx>
        <c:axId val="-20280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65512"/>
        <c:crosses val="autoZero"/>
        <c:auto val="1"/>
        <c:lblAlgn val="ctr"/>
        <c:lblOffset val="100"/>
        <c:noMultiLvlLbl val="0"/>
      </c:catAx>
      <c:valAx>
        <c:axId val="-202806551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0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68392"/>
        <c:axId val="-2062780664"/>
      </c:lineChart>
      <c:catAx>
        <c:axId val="-206276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80664"/>
        <c:crosses val="autoZero"/>
        <c:auto val="1"/>
        <c:lblAlgn val="ctr"/>
        <c:lblOffset val="100"/>
        <c:noMultiLvlLbl val="0"/>
      </c:catAx>
      <c:valAx>
        <c:axId val="-206278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76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349064"/>
        <c:axId val="-2029357464"/>
      </c:lineChart>
      <c:catAx>
        <c:axId val="-202934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57464"/>
        <c:crosses val="autoZero"/>
        <c:auto val="1"/>
        <c:lblAlgn val="ctr"/>
        <c:lblOffset val="100"/>
        <c:noMultiLvlLbl val="0"/>
      </c:catAx>
      <c:valAx>
        <c:axId val="-20293574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34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44696"/>
        <c:axId val="-2028061304"/>
      </c:lineChart>
      <c:catAx>
        <c:axId val="-202804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61304"/>
        <c:crosses val="autoZero"/>
        <c:auto val="1"/>
        <c:lblAlgn val="ctr"/>
        <c:lblOffset val="100"/>
        <c:noMultiLvlLbl val="0"/>
      </c:catAx>
      <c:valAx>
        <c:axId val="-20280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4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94648"/>
        <c:axId val="-2046424952"/>
      </c:lineChart>
      <c:catAx>
        <c:axId val="-20141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424952"/>
        <c:crosses val="autoZero"/>
        <c:auto val="1"/>
        <c:lblAlgn val="ctr"/>
        <c:lblOffset val="100"/>
        <c:noMultiLvlLbl val="0"/>
      </c:catAx>
      <c:valAx>
        <c:axId val="-20464249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19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21960"/>
        <c:axId val="-2028118952"/>
      </c:lineChart>
      <c:catAx>
        <c:axId val="-202812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18952"/>
        <c:crosses val="autoZero"/>
        <c:auto val="1"/>
        <c:lblAlgn val="ctr"/>
        <c:lblOffset val="100"/>
        <c:noMultiLvlLbl val="0"/>
      </c:catAx>
      <c:valAx>
        <c:axId val="-20281189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2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33976"/>
        <c:axId val="-2029443000"/>
      </c:lineChart>
      <c:catAx>
        <c:axId val="-202943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43000"/>
        <c:crosses val="autoZero"/>
        <c:auto val="1"/>
        <c:lblAlgn val="ctr"/>
        <c:lblOffset val="100"/>
        <c:noMultiLvlLbl val="0"/>
      </c:catAx>
      <c:valAx>
        <c:axId val="-202944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3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94344"/>
        <c:axId val="-2098099336"/>
      </c:lineChart>
      <c:catAx>
        <c:axId val="-209809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99336"/>
        <c:crosses val="autoZero"/>
        <c:auto val="1"/>
        <c:lblAlgn val="ctr"/>
        <c:lblOffset val="100"/>
        <c:noMultiLvlLbl val="0"/>
      </c:catAx>
      <c:valAx>
        <c:axId val="-20980993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09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701336"/>
        <c:axId val="-2025698280"/>
      </c:lineChart>
      <c:catAx>
        <c:axId val="-202570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698280"/>
        <c:crosses val="autoZero"/>
        <c:auto val="1"/>
        <c:lblAlgn val="ctr"/>
        <c:lblOffset val="100"/>
        <c:noMultiLvlLbl val="0"/>
      </c:catAx>
      <c:valAx>
        <c:axId val="-202569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70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144232"/>
        <c:axId val="-2025168920"/>
      </c:lineChart>
      <c:catAx>
        <c:axId val="-202514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168920"/>
        <c:crosses val="autoZero"/>
        <c:auto val="1"/>
        <c:lblAlgn val="ctr"/>
        <c:lblOffset val="100"/>
        <c:noMultiLvlLbl val="0"/>
      </c:catAx>
      <c:valAx>
        <c:axId val="-20251689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14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49272"/>
        <c:axId val="-2028257832"/>
      </c:lineChart>
      <c:catAx>
        <c:axId val="-20282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57832"/>
        <c:crosses val="autoZero"/>
        <c:auto val="1"/>
        <c:lblAlgn val="ctr"/>
        <c:lblOffset val="100"/>
        <c:noMultiLvlLbl val="0"/>
      </c:catAx>
      <c:valAx>
        <c:axId val="-2028257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4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92728"/>
        <c:axId val="-2029589720"/>
      </c:lineChart>
      <c:catAx>
        <c:axId val="-202959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89720"/>
        <c:crosses val="autoZero"/>
        <c:auto val="1"/>
        <c:lblAlgn val="ctr"/>
        <c:lblOffset val="100"/>
        <c:noMultiLvlLbl val="0"/>
      </c:catAx>
      <c:valAx>
        <c:axId val="-20295897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59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18600"/>
        <c:axId val="-2028322680"/>
      </c:lineChart>
      <c:catAx>
        <c:axId val="-202831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22680"/>
        <c:crosses val="autoZero"/>
        <c:auto val="1"/>
        <c:lblAlgn val="ctr"/>
        <c:lblOffset val="100"/>
        <c:noMultiLvlLbl val="0"/>
      </c:catAx>
      <c:valAx>
        <c:axId val="-202832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1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282360"/>
        <c:axId val="-2025279304"/>
      </c:lineChart>
      <c:catAx>
        <c:axId val="-202528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279304"/>
        <c:crosses val="autoZero"/>
        <c:auto val="1"/>
        <c:lblAlgn val="ctr"/>
        <c:lblOffset val="100"/>
        <c:noMultiLvlLbl val="0"/>
      </c:catAx>
      <c:valAx>
        <c:axId val="-202527930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28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165816"/>
        <c:axId val="-2025163144"/>
      </c:lineChart>
      <c:catAx>
        <c:axId val="-202516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163144"/>
        <c:crosses val="autoZero"/>
        <c:auto val="1"/>
        <c:lblAlgn val="ctr"/>
        <c:lblOffset val="100"/>
        <c:noMultiLvlLbl val="0"/>
      </c:catAx>
      <c:valAx>
        <c:axId val="-202516314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16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46360"/>
        <c:axId val="-2025287544"/>
      </c:lineChart>
      <c:catAx>
        <c:axId val="-206164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287544"/>
        <c:crosses val="autoZero"/>
        <c:auto val="1"/>
        <c:lblAlgn val="ctr"/>
        <c:lblOffset val="100"/>
        <c:noMultiLvlLbl val="0"/>
      </c:catAx>
      <c:valAx>
        <c:axId val="-202528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64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88376"/>
        <c:axId val="-2046412232"/>
      </c:lineChart>
      <c:catAx>
        <c:axId val="-211478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412232"/>
        <c:crosses val="autoZero"/>
        <c:auto val="1"/>
        <c:lblAlgn val="ctr"/>
        <c:lblOffset val="100"/>
        <c:noMultiLvlLbl val="0"/>
      </c:catAx>
      <c:valAx>
        <c:axId val="-204641223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78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263704"/>
        <c:axId val="-2046259608"/>
      </c:lineChart>
      <c:catAx>
        <c:axId val="-204626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259608"/>
        <c:crosses val="autoZero"/>
        <c:auto val="1"/>
        <c:lblAlgn val="ctr"/>
        <c:lblOffset val="100"/>
        <c:noMultiLvlLbl val="0"/>
      </c:catAx>
      <c:valAx>
        <c:axId val="-204625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626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36968"/>
        <c:axId val="-2046087736"/>
      </c:lineChart>
      <c:catAx>
        <c:axId val="-201373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087736"/>
        <c:crosses val="autoZero"/>
        <c:auto val="1"/>
        <c:lblAlgn val="ctr"/>
        <c:lblOffset val="100"/>
        <c:noMultiLvlLbl val="0"/>
      </c:catAx>
      <c:valAx>
        <c:axId val="-204608773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73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26568"/>
        <c:axId val="-2025323560"/>
      </c:lineChart>
      <c:catAx>
        <c:axId val="-202532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323560"/>
        <c:crosses val="autoZero"/>
        <c:auto val="1"/>
        <c:lblAlgn val="ctr"/>
        <c:lblOffset val="100"/>
        <c:noMultiLvlLbl val="0"/>
      </c:catAx>
      <c:valAx>
        <c:axId val="-202532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32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32</xdr:row>
      <xdr:rowOff>165100</xdr:rowOff>
    </xdr:from>
    <xdr:to>
      <xdr:col>12</xdr:col>
      <xdr:colOff>469900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5"/>
  <sheetViews>
    <sheetView topLeftCell="GR1" workbookViewId="0">
      <selection activeCell="HF7" sqref="H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</row>
    <row r="5" spans="1:21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</row>
    <row r="6" spans="1:214">
      <c r="A6" s="10"/>
      <c r="B6" s="34">
        <f>SUM(D6:MI6)</f>
        <v>-495692.02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</row>
    <row r="7" spans="1:21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</row>
    <row r="8" spans="1:214">
      <c r="A8" s="8">
        <f>B8/F2</f>
        <v>-1.5909162362504767E-2</v>
      </c>
      <c r="B8" s="7">
        <f>SUM(D8:MI8)</f>
        <v>-10035.499618268006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" si="100">HF6/HF7</f>
        <v>-375.35257731958762</v>
      </c>
    </row>
    <row r="9" spans="1:21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</row>
    <row r="10" spans="1:214">
      <c r="A10" s="10"/>
      <c r="B10" s="10">
        <f>B6/B8</f>
        <v>49.393855697794336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9"/>
  <sheetViews>
    <sheetView topLeftCell="HZ1" workbookViewId="0">
      <selection activeCell="IK17" sqref="IK1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0">
      <c r="C2" s="1" t="s">
        <v>20</v>
      </c>
      <c r="D2" s="1" t="s">
        <v>7</v>
      </c>
      <c r="E2">
        <v>16.73</v>
      </c>
      <c r="F2">
        <f>E2*10000</f>
        <v>167300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-7672.8200000000143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</row>
    <row r="7" spans="1:25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</row>
    <row r="8" spans="1:250">
      <c r="A8" s="8">
        <f>B8/F2</f>
        <v>-1.2251135921990959E-2</v>
      </c>
      <c r="B8" s="7">
        <f>SUM(D8:MI8)</f>
        <v>-2049.6150397490874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</row>
    <row r="9" spans="1:25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</row>
    <row r="10" spans="1:250">
      <c r="B10" s="10">
        <f>B6/B8</f>
        <v>3.7435420072538674</v>
      </c>
    </row>
    <row r="12" spans="1:250">
      <c r="C12" s="17" t="s">
        <v>26</v>
      </c>
      <c r="D12" s="17" t="s">
        <v>27</v>
      </c>
    </row>
    <row r="13" spans="1:250">
      <c r="C13" s="10">
        <v>400</v>
      </c>
      <c r="D13" s="10">
        <v>8.4030000000000005</v>
      </c>
    </row>
    <row r="14" spans="1:250">
      <c r="A14" s="1" t="s">
        <v>29</v>
      </c>
      <c r="B14" s="23">
        <v>42991</v>
      </c>
      <c r="C14">
        <v>2000</v>
      </c>
      <c r="D14">
        <v>4.75</v>
      </c>
    </row>
    <row r="15" spans="1:250">
      <c r="A15" s="1" t="s">
        <v>29</v>
      </c>
      <c r="B15" s="11">
        <v>42993</v>
      </c>
      <c r="C15">
        <v>2000</v>
      </c>
      <c r="D15">
        <v>4.71</v>
      </c>
    </row>
    <row r="16" spans="1:25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20"/>
  <sheetViews>
    <sheetView topLeftCell="IC1" workbookViewId="0">
      <selection activeCell="IN37" sqref="IN3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-143033.58000000002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</row>
    <row r="7" spans="1:25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</row>
    <row r="8" spans="1:250">
      <c r="A8" s="8">
        <f>B8/F2</f>
        <v>-0.10173303706410899</v>
      </c>
      <c r="B8" s="7">
        <f>SUM(D8:MI8)</f>
        <v>-9634.1186099711213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" si="118">IP6/IP7</f>
        <v>84.902707275803721</v>
      </c>
    </row>
    <row r="9" spans="1:25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</row>
    <row r="10" spans="1:250">
      <c r="B10">
        <f>B6/B8</f>
        <v>14.846566228898521</v>
      </c>
      <c r="HX10" t="s">
        <v>93</v>
      </c>
    </row>
    <row r="16" spans="1:25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4"/>
  <sheetViews>
    <sheetView topLeftCell="II1" workbookViewId="0">
      <selection activeCell="IP7" sqref="I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0">
      <c r="C2" s="1" t="s">
        <v>11</v>
      </c>
      <c r="D2" s="1" t="s">
        <v>7</v>
      </c>
      <c r="E2">
        <v>4.05</v>
      </c>
      <c r="F2">
        <f>E2*10000</f>
        <v>40500</v>
      </c>
    </row>
    <row r="3" spans="1:250">
      <c r="C3" s="1" t="s">
        <v>1</v>
      </c>
    </row>
    <row r="4" spans="1:25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 s="27" customFormat="1">
      <c r="B6" s="28">
        <f>SUM(D6:MI6)</f>
        <v>-32027.239999999976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</row>
    <row r="7" spans="1:25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</row>
    <row r="8" spans="1:250">
      <c r="A8" s="8">
        <f>B8/F2</f>
        <v>-7.5043693385844074E-2</v>
      </c>
      <c r="B8" s="7">
        <f>SUM(D8:MI8)</f>
        <v>-3039.2695821266852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</row>
    <row r="9" spans="1:25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</row>
    <row r="10" spans="1:250">
      <c r="B10" s="10">
        <f>B6/B8</f>
        <v>10.537808224826628</v>
      </c>
      <c r="HE10" s="1" t="s">
        <v>41</v>
      </c>
      <c r="IJ10" s="1" t="s">
        <v>41</v>
      </c>
      <c r="IK10" s="1" t="s">
        <v>41</v>
      </c>
    </row>
    <row r="12" spans="1:250">
      <c r="C12" s="17" t="s">
        <v>26</v>
      </c>
      <c r="D12" s="17" t="s">
        <v>27</v>
      </c>
    </row>
    <row r="13" spans="1:250">
      <c r="C13" s="10">
        <v>300</v>
      </c>
      <c r="D13" s="10">
        <v>27.286999999999999</v>
      </c>
    </row>
    <row r="14" spans="1:25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topLeftCell="IB1" workbookViewId="0">
      <selection activeCell="IG7" sqref="IG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1">
      <c r="C2" s="1" t="s">
        <v>8</v>
      </c>
      <c r="D2" s="1" t="s">
        <v>7</v>
      </c>
      <c r="E2">
        <v>220.39</v>
      </c>
      <c r="F2">
        <f>E2*10000</f>
        <v>2203900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</row>
    <row r="6" spans="1:241">
      <c r="B6" s="15">
        <f>SUM(D6:MI6)</f>
        <v>-267711.1999999999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</row>
    <row r="7" spans="1:24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</row>
    <row r="8" spans="1:241">
      <c r="A8" s="8">
        <f>B8/F2</f>
        <v>-5.9994139763743938E-2</v>
      </c>
      <c r="B8" s="7">
        <f>SUM(D8:MI8)</f>
        <v>-132221.08462531527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" si="113">IG6/IG7</f>
        <v>-429.78527607361963</v>
      </c>
    </row>
    <row r="9" spans="1:24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</row>
    <row r="10" spans="1:241">
      <c r="T10" s="22" t="s">
        <v>49</v>
      </c>
      <c r="FE10" t="s">
        <v>82</v>
      </c>
      <c r="HJ10" t="s">
        <v>91</v>
      </c>
    </row>
    <row r="13" spans="1:241">
      <c r="C13" s="1" t="s">
        <v>26</v>
      </c>
      <c r="D13" s="1" t="s">
        <v>27</v>
      </c>
      <c r="E13" s="1" t="s">
        <v>47</v>
      </c>
    </row>
    <row r="14" spans="1:24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5"/>
  <sheetViews>
    <sheetView topLeftCell="IE1" workbookViewId="0">
      <selection activeCell="IP7" sqref="I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0">
      <c r="C2" s="1" t="s">
        <v>9</v>
      </c>
      <c r="D2" s="1" t="s">
        <v>7</v>
      </c>
      <c r="E2">
        <v>9.6</v>
      </c>
      <c r="F2">
        <f>E2*10000</f>
        <v>96000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-98399.789999999979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</row>
    <row r="7" spans="1:25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</row>
    <row r="8" spans="1:250">
      <c r="A8" s="8">
        <f>B8/F2</f>
        <v>-0.18756490341475329</v>
      </c>
      <c r="B8" s="7">
        <f>SUM(D8:MI8)</f>
        <v>-18006.230727816317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" si="118">IP6/IP7</f>
        <v>17.188328912466844</v>
      </c>
    </row>
    <row r="9" spans="1:25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</row>
    <row r="12" spans="1:250">
      <c r="C12" s="1" t="s">
        <v>26</v>
      </c>
      <c r="D12" s="1" t="s">
        <v>27</v>
      </c>
      <c r="E12" s="1" t="s">
        <v>30</v>
      </c>
    </row>
    <row r="13" spans="1:25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0">
      <c r="C14" s="12"/>
      <c r="D14" s="13"/>
      <c r="E14" s="13"/>
    </row>
    <row r="15" spans="1:25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5"/>
  <sheetViews>
    <sheetView topLeftCell="HD1" workbookViewId="0">
      <selection activeCell="HR7" sqref="H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6">
      <c r="C2" s="1" t="s">
        <v>15</v>
      </c>
      <c r="D2" s="1" t="s">
        <v>7</v>
      </c>
      <c r="E2">
        <v>3.89</v>
      </c>
      <c r="F2">
        <f>E2*10000</f>
        <v>38900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</row>
    <row r="6" spans="1:226">
      <c r="B6" s="15">
        <f>SUM(D6:MI6)</f>
        <v>-4871.829999999999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</row>
    <row r="7" spans="1:22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</row>
    <row r="8" spans="1:226">
      <c r="A8" s="8">
        <f>B8/F2</f>
        <v>-3.1016838083549048E-2</v>
      </c>
      <c r="B8" s="7">
        <f>SUM(D8:MI8)</f>
        <v>-1206.5550014500579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" si="107">HR6/HR7</f>
        <v>-19.125000000000004</v>
      </c>
    </row>
    <row r="9" spans="1:22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</row>
    <row r="10" spans="1:226">
      <c r="CD10" s="1" t="s">
        <v>76</v>
      </c>
      <c r="FB10" t="s">
        <v>82</v>
      </c>
      <c r="FP10" s="1" t="s">
        <v>84</v>
      </c>
    </row>
    <row r="14" spans="1:226">
      <c r="C14" s="1" t="s">
        <v>26</v>
      </c>
      <c r="D14" s="17" t="s">
        <v>27</v>
      </c>
      <c r="E14" s="1" t="s">
        <v>30</v>
      </c>
    </row>
    <row r="15" spans="1:22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8"/>
  <sheetViews>
    <sheetView topLeftCell="IA1" workbookViewId="0">
      <selection activeCell="IP7" sqref="I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-79808.100000000049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</row>
    <row r="7" spans="1:25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</row>
    <row r="8" spans="1:250">
      <c r="A8" s="8">
        <f>B8/F2</f>
        <v>-2.9509609922389511E-2</v>
      </c>
      <c r="B8" s="7">
        <f>SUM(D8:MI8)</f>
        <v>-23407.022590439356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" si="116">IP6/IP7</f>
        <v>-84.434426229508205</v>
      </c>
    </row>
    <row r="9" spans="1:25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</row>
    <row r="14" spans="1:250">
      <c r="C14" s="1" t="s">
        <v>26</v>
      </c>
      <c r="D14" s="1" t="s">
        <v>27</v>
      </c>
      <c r="E14" s="1" t="s">
        <v>30</v>
      </c>
    </row>
    <row r="15" spans="1:25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5"/>
  <sheetViews>
    <sheetView topLeftCell="IA1" workbookViewId="0">
      <selection activeCell="IO7" sqref="IO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9">
      <c r="C2" s="1" t="s">
        <v>14</v>
      </c>
      <c r="D2" s="1" t="s">
        <v>7</v>
      </c>
      <c r="E2">
        <v>19.88</v>
      </c>
      <c r="F2">
        <f>E2*10000</f>
        <v>198800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</row>
    <row r="6" spans="1:249">
      <c r="B6" s="15">
        <f>SUM(D6:MI6)</f>
        <v>-50390.84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</row>
    <row r="7" spans="1:24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</row>
    <row r="8" spans="1:249">
      <c r="A8" s="8">
        <f>B8/F2</f>
        <v>-5.7912821998859908E-2</v>
      </c>
      <c r="B8" s="7">
        <f>SUM(D8:MI8)</f>
        <v>-11513.06901337335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" si="117">IO6/IO7</f>
        <v>-9.0287958115183251</v>
      </c>
    </row>
    <row r="9" spans="1:24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</row>
    <row r="10" spans="1:24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9">
      <c r="C13" s="17" t="s">
        <v>26</v>
      </c>
      <c r="D13" s="17" t="s">
        <v>27</v>
      </c>
      <c r="E13" s="1" t="s">
        <v>35</v>
      </c>
    </row>
    <row r="14" spans="1:24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4"/>
  <sheetViews>
    <sheetView topLeftCell="ID1" workbookViewId="0">
      <selection activeCell="IP7" sqref="I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-91440.760000000009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</row>
    <row r="7" spans="1:25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</row>
    <row r="8" spans="1:250">
      <c r="A8" s="8">
        <f>B8/F2</f>
        <v>-1.4327013178842878E-2</v>
      </c>
      <c r="B8" s="7">
        <f>SUM(D8:MI8)</f>
        <v>-25578.01662818819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" si="118">IP6/IP7</f>
        <v>-114.77094972067039</v>
      </c>
    </row>
    <row r="9" spans="1:25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</row>
    <row r="10" spans="1:250">
      <c r="B10">
        <f>B6/B8</f>
        <v>3.5749746092207926</v>
      </c>
      <c r="U10" s="1" t="s">
        <v>51</v>
      </c>
      <c r="V10" s="1" t="s">
        <v>41</v>
      </c>
      <c r="HV10" t="s">
        <v>92</v>
      </c>
    </row>
    <row r="12" spans="1:250">
      <c r="C12" s="1" t="s">
        <v>26</v>
      </c>
      <c r="D12" s="1" t="s">
        <v>27</v>
      </c>
    </row>
    <row r="13" spans="1:250">
      <c r="C13">
        <v>800</v>
      </c>
      <c r="D13">
        <v>9.1660000000000004</v>
      </c>
    </row>
    <row r="14" spans="1:25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4"/>
  <sheetViews>
    <sheetView topLeftCell="FI1" workbookViewId="0">
      <selection activeCell="FY7" sqref="FY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1">
      <c r="C2" s="1" t="s">
        <v>13</v>
      </c>
      <c r="D2" s="1" t="s">
        <v>7</v>
      </c>
      <c r="E2">
        <v>6.98</v>
      </c>
      <c r="F2">
        <f>E2*10000</f>
        <v>69800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</row>
    <row r="6" spans="1:181">
      <c r="B6" s="15">
        <f>SUM(D6:MI6)</f>
        <v>-179312.05999999994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</row>
    <row r="7" spans="1:18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</row>
    <row r="8" spans="1:181">
      <c r="A8" s="8">
        <f>B8/F2</f>
        <v>-0.26799552861012521</v>
      </c>
      <c r="B8" s="7">
        <f>SUM(D8:MI8)</f>
        <v>-18706.087896986741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" si="83">FY6/FY7</f>
        <v>-122.06919060052219</v>
      </c>
    </row>
    <row r="9" spans="1:18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</row>
    <row r="10" spans="1:18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1">
      <c r="C12" s="1" t="s">
        <v>26</v>
      </c>
      <c r="D12" s="1" t="s">
        <v>27</v>
      </c>
    </row>
    <row r="13" spans="1:181">
      <c r="C13">
        <v>400</v>
      </c>
      <c r="D13">
        <v>27.524999999999999</v>
      </c>
      <c r="G13" s="1" t="s">
        <v>31</v>
      </c>
    </row>
    <row r="14" spans="1:18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3"/>
  <sheetViews>
    <sheetView topLeftCell="HM1" workbookViewId="0">
      <selection activeCell="IB7" sqref="IB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6">
      <c r="C2" s="1" t="s">
        <v>53</v>
      </c>
      <c r="D2" s="1" t="s">
        <v>7</v>
      </c>
      <c r="E2">
        <v>12.56</v>
      </c>
      <c r="F2">
        <f>E2*10000</f>
        <v>125600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</row>
    <row r="6" spans="1:236">
      <c r="B6" s="15">
        <f>SUM(D6:MI6)</f>
        <v>506670.20000000013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</row>
    <row r="7" spans="1:23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</row>
    <row r="8" spans="1:236">
      <c r="A8" s="8">
        <f>B8/F2</f>
        <v>6.7650338389353944E-3</v>
      </c>
      <c r="B8" s="7">
        <f>SUM(D8:MI8)</f>
        <v>849.68825017028553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" si="111">IB6/IB7</f>
        <v>7.3750606501698207E-2</v>
      </c>
    </row>
    <row r="9" spans="1:23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</row>
    <row r="10" spans="1:236">
      <c r="B10">
        <f>B6/B8</f>
        <v>596.30129038321832</v>
      </c>
      <c r="GM10" t="s">
        <v>89</v>
      </c>
    </row>
    <row r="12" spans="1:236">
      <c r="C12" s="17" t="s">
        <v>26</v>
      </c>
      <c r="D12" s="17" t="s">
        <v>27</v>
      </c>
    </row>
    <row r="13" spans="1:23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4"/>
  <sheetViews>
    <sheetView topLeftCell="IA1" workbookViewId="0">
      <selection activeCell="IS39" sqref="IS39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0">
      <c r="C2" s="1" t="s">
        <v>19</v>
      </c>
      <c r="D2" s="1" t="s">
        <v>7</v>
      </c>
      <c r="E2">
        <v>19.34</v>
      </c>
      <c r="F2">
        <f>E2*10000</f>
        <v>193400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-32580.829999999987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</row>
    <row r="7" spans="1:25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</row>
    <row r="8" spans="1:250">
      <c r="A8" s="8">
        <f>B8/F2</f>
        <v>-6.2538540485175986E-2</v>
      </c>
      <c r="B8" s="7">
        <f>SUM(D8:MI8)</f>
        <v>-12094.953729833036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" si="118">IP6/IP7</f>
        <v>-3.8090909090909091</v>
      </c>
    </row>
    <row r="9" spans="1:25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</row>
    <row r="10" spans="1:250">
      <c r="DY10" s="1" t="s">
        <v>41</v>
      </c>
    </row>
    <row r="12" spans="1:250">
      <c r="C12" s="17" t="s">
        <v>26</v>
      </c>
      <c r="D12" s="17" t="s">
        <v>27</v>
      </c>
    </row>
    <row r="13" spans="1:250">
      <c r="C13" s="10">
        <v>600</v>
      </c>
      <c r="D13" s="10">
        <v>7.2480000000000002</v>
      </c>
    </row>
    <row r="14" spans="1:25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4"/>
  <sheetViews>
    <sheetView topLeftCell="IA1" workbookViewId="0">
      <selection activeCell="IP7" sqref="I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0">
      <c r="C2" s="1" t="s">
        <v>21</v>
      </c>
      <c r="D2" s="1" t="s">
        <v>7</v>
      </c>
      <c r="E2">
        <v>5.4</v>
      </c>
      <c r="F2">
        <f>E2*10000</f>
        <v>54000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-6919.9400000000023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</row>
    <row r="7" spans="1:25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</row>
    <row r="8" spans="1:250">
      <c r="A8" s="8">
        <f>B8/F2</f>
        <v>-2.4227021011296149E-2</v>
      </c>
      <c r="B8" s="7">
        <f>SUM(D8:MI8)</f>
        <v>-1308.2591346099921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" si="118">IP6/IP7</f>
        <v>-24.690104166666668</v>
      </c>
    </row>
    <row r="9" spans="1:25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</row>
    <row r="12" spans="1:250">
      <c r="C12" s="17" t="s">
        <v>26</v>
      </c>
      <c r="D12" s="17" t="s">
        <v>27</v>
      </c>
    </row>
    <row r="13" spans="1:250">
      <c r="C13" s="10">
        <v>300</v>
      </c>
      <c r="D13" s="10">
        <v>8.4870000000000001</v>
      </c>
    </row>
    <row r="14" spans="1:25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3"/>
  <sheetViews>
    <sheetView tabSelected="1" topLeftCell="HE1" workbookViewId="0">
      <selection activeCell="HW7" sqref="H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1">
      <c r="C2" s="1" t="s">
        <v>58</v>
      </c>
      <c r="D2" s="1" t="s">
        <v>7</v>
      </c>
      <c r="E2">
        <v>7.83</v>
      </c>
      <c r="F2">
        <f>E2*10000</f>
        <v>78300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</row>
    <row r="6" spans="1:231">
      <c r="B6" s="15">
        <f>SUM(D6:MI6)</f>
        <v>-19029.649999999998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</row>
    <row r="7" spans="1:2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</row>
    <row r="8" spans="1:231">
      <c r="A8" s="8">
        <f>B8/F2</f>
        <v>-1.9012013519365333E-2</v>
      </c>
      <c r="B8" s="7">
        <f>SUM(D8:MI8)</f>
        <v>-1488.6406585663055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" si="109">HW6/HW7</f>
        <v>-15.237025561580172</v>
      </c>
    </row>
    <row r="9" spans="1:23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</row>
    <row r="10" spans="1:231">
      <c r="GF10" t="s">
        <v>88</v>
      </c>
    </row>
    <row r="11" spans="1:231">
      <c r="GF11" t="s">
        <v>87</v>
      </c>
    </row>
    <row r="12" spans="1:231">
      <c r="C12" s="17" t="s">
        <v>26</v>
      </c>
      <c r="D12" s="17" t="s">
        <v>27</v>
      </c>
    </row>
    <row r="13" spans="1:2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3"/>
  <sheetViews>
    <sheetView topLeftCell="DP1" workbookViewId="0">
      <selection activeCell="EF7" sqref="E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6">
      <c r="C2" s="1" t="s">
        <v>80</v>
      </c>
      <c r="D2" s="1" t="s">
        <v>7</v>
      </c>
      <c r="E2">
        <v>6.54</v>
      </c>
      <c r="F2">
        <f>E2*10000</f>
        <v>65400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</row>
    <row r="6" spans="1:136">
      <c r="B6" s="15">
        <f>SUM(D6:MI6)</f>
        <v>-148750.95000000004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</row>
    <row r="7" spans="1:13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</row>
    <row r="8" spans="1:136">
      <c r="A8" s="8">
        <f>B8/F2</f>
        <v>-3.9124969557870322E-2</v>
      </c>
      <c r="B8" s="7">
        <f>SUM(D8:MI8)</f>
        <v>-2558.773009084719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" si="63">EF6/EF7</f>
        <v>2.3395164651938307</v>
      </c>
    </row>
    <row r="9" spans="1:13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</row>
    <row r="12" spans="1:136">
      <c r="C12" s="17" t="s">
        <v>26</v>
      </c>
      <c r="D12" s="17" t="s">
        <v>27</v>
      </c>
    </row>
    <row r="13" spans="1:13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3"/>
  <sheetViews>
    <sheetView topLeftCell="DW1" workbookViewId="0">
      <selection activeCell="EF7" sqref="E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6">
      <c r="C2" s="1" t="s">
        <v>81</v>
      </c>
      <c r="D2" s="1" t="s">
        <v>7</v>
      </c>
      <c r="E2">
        <v>10.41</v>
      </c>
      <c r="F2">
        <f>E2*10000</f>
        <v>104100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</row>
    <row r="6" spans="1:136">
      <c r="B6" s="15">
        <f>SUM(D6:MI6)</f>
        <v>-88070.899999999965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</row>
    <row r="7" spans="1:136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</row>
    <row r="8" spans="1:136">
      <c r="A8" s="8">
        <f>B8/F2</f>
        <v>-8.4839708453382911E-3</v>
      </c>
      <c r="B8" s="7">
        <f>SUM(D8:MI8)</f>
        <v>-883.18136499971615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" si="63">EF6/EF7</f>
        <v>-12.971176854470306</v>
      </c>
    </row>
    <row r="9" spans="1:136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</row>
    <row r="12" spans="1:136">
      <c r="C12" s="17" t="s">
        <v>26</v>
      </c>
      <c r="D12" s="17" t="s">
        <v>27</v>
      </c>
    </row>
    <row r="13" spans="1:13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7"/>
  <sheetViews>
    <sheetView topLeftCell="IG1" workbookViewId="0">
      <selection activeCell="IP6" sqref="IP6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8382.2000000000262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</row>
    <row r="7" spans="1:25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</row>
    <row r="8" spans="1:250">
      <c r="A8" s="8">
        <f>B8/F2</f>
        <v>3.7060305459763306E-4</v>
      </c>
      <c r="B8" s="7">
        <f>SUM(D8:MI8)</f>
        <v>3541.4086691240618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" si="119">IP6/IP7</f>
        <v>-299.2745098039216</v>
      </c>
    </row>
    <row r="9" spans="1:25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</row>
    <row r="10" spans="1:250">
      <c r="B10" s="10">
        <f>B6/B8</f>
        <v>2.3669112444097831</v>
      </c>
      <c r="GS10" t="s">
        <v>85</v>
      </c>
    </row>
    <row r="12" spans="1:250">
      <c r="C12" s="17" t="s">
        <v>26</v>
      </c>
      <c r="D12" s="17" t="s">
        <v>27</v>
      </c>
    </row>
    <row r="13" spans="1:250">
      <c r="C13" s="10">
        <v>1000</v>
      </c>
      <c r="D13" s="10">
        <v>7.5910000000000002</v>
      </c>
    </row>
    <row r="14" spans="1:250">
      <c r="C14">
        <v>900</v>
      </c>
      <c r="D14">
        <v>5.9</v>
      </c>
    </row>
    <row r="15" spans="1:250">
      <c r="A15" s="1" t="s">
        <v>28</v>
      </c>
      <c r="B15" s="38">
        <v>11232</v>
      </c>
      <c r="C15">
        <v>1900</v>
      </c>
      <c r="D15">
        <v>6</v>
      </c>
    </row>
    <row r="16" spans="1:25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7"/>
  <sheetViews>
    <sheetView topLeftCell="IC1" workbookViewId="0">
      <selection activeCell="CE30" sqref="CE3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0">
      <c r="C2" s="1" t="s">
        <v>17</v>
      </c>
      <c r="D2" s="1" t="s">
        <v>7</v>
      </c>
      <c r="E2">
        <v>220.9</v>
      </c>
      <c r="F2">
        <f>E2*10000</f>
        <v>2209000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51401.549999999879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</row>
    <row r="7" spans="1:25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</row>
    <row r="8" spans="1:250">
      <c r="A8" s="8">
        <f>B8/F2</f>
        <v>2.1190908443931931E-3</v>
      </c>
      <c r="B8" s="7">
        <f>SUM(D8:MI8)</f>
        <v>4681.071675264564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" si="116">IP6/IP7</f>
        <v>-568.62529550827412</v>
      </c>
    </row>
    <row r="9" spans="1:25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</row>
    <row r="10" spans="1:250">
      <c r="B10" s="10">
        <f>B6/B8</f>
        <v>10.980722698952217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0">
      <c r="AB11" s="1" t="s">
        <v>61</v>
      </c>
    </row>
    <row r="13" spans="1:250">
      <c r="C13" s="17" t="s">
        <v>26</v>
      </c>
      <c r="D13" s="17" t="s">
        <v>27</v>
      </c>
      <c r="E13" s="1" t="s">
        <v>28</v>
      </c>
    </row>
    <row r="14" spans="1:25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5"/>
  <sheetViews>
    <sheetView topLeftCell="HB1" workbookViewId="0">
      <selection activeCell="HS7" sqref="H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7">
      <c r="C2" s="1" t="s">
        <v>33</v>
      </c>
      <c r="D2" s="1" t="s">
        <v>7</v>
      </c>
      <c r="E2">
        <v>11.94</v>
      </c>
      <c r="F2">
        <f>E2*10000</f>
        <v>119400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</row>
    <row r="6" spans="1:227">
      <c r="B6" s="15">
        <f>SUM(D6:MI6)</f>
        <v>-49032.290000000023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</row>
    <row r="7" spans="1:22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</row>
    <row r="8" spans="1:227">
      <c r="A8" s="8">
        <f>B8/F2</f>
        <v>-0.10783378080261473</v>
      </c>
      <c r="B8" s="7">
        <f>SUM(D8:MI8)</f>
        <v>-12875.353427832199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" si="107">HS6/HS7</f>
        <v>21.419243986254294</v>
      </c>
    </row>
    <row r="9" spans="1:22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</row>
    <row r="10" spans="1:227">
      <c r="B10">
        <f>B6/B8</f>
        <v>3.8082286653202582</v>
      </c>
      <c r="DF10" t="s">
        <v>82</v>
      </c>
    </row>
    <row r="12" spans="1:227">
      <c r="C12" s="17" t="s">
        <v>26</v>
      </c>
      <c r="D12" s="17" t="s">
        <v>27</v>
      </c>
    </row>
    <row r="13" spans="1:227">
      <c r="C13" s="10">
        <v>800</v>
      </c>
      <c r="D13" s="10">
        <v>14.318</v>
      </c>
    </row>
    <row r="14" spans="1:22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7"/>
  <sheetViews>
    <sheetView topLeftCell="IF1" workbookViewId="0">
      <selection activeCell="IP7" sqref="I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</row>
    <row r="6" spans="1:250">
      <c r="B6" s="15">
        <f>SUM(D6:MI6)</f>
        <v>-9076.8000000000775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</row>
    <row r="7" spans="1:25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</row>
    <row r="8" spans="1:250">
      <c r="A8" s="8">
        <f>B8/F2</f>
        <v>-1.223160657274662E-3</v>
      </c>
      <c r="B8" s="7">
        <f>SUM(D8:MI8)</f>
        <v>-3614.6843743780814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" si="118">IP6/IP7</f>
        <v>70.510238907849825</v>
      </c>
    </row>
    <row r="9" spans="1:25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</row>
    <row r="10" spans="1:250">
      <c r="B10">
        <f>B6/B8</f>
        <v>2.5110906125965067</v>
      </c>
      <c r="AJ10" t="s">
        <v>65</v>
      </c>
      <c r="HN10" t="s">
        <v>90</v>
      </c>
    </row>
    <row r="12" spans="1:250">
      <c r="C12" s="17" t="s">
        <v>26</v>
      </c>
      <c r="D12" s="17" t="s">
        <v>27</v>
      </c>
      <c r="E12" s="1" t="s">
        <v>30</v>
      </c>
    </row>
    <row r="13" spans="1:25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0">
      <c r="A14" s="1" t="s">
        <v>29</v>
      </c>
      <c r="B14" s="16">
        <v>43040</v>
      </c>
      <c r="C14">
        <v>1700</v>
      </c>
      <c r="D14">
        <v>8.23</v>
      </c>
    </row>
    <row r="15" spans="1:250">
      <c r="A15" s="1" t="s">
        <v>29</v>
      </c>
      <c r="B15" s="16">
        <v>43054</v>
      </c>
      <c r="C15">
        <v>2400</v>
      </c>
      <c r="D15">
        <v>8.34</v>
      </c>
    </row>
    <row r="16" spans="1:25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G9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2018-08-14T10:00:32Z</dcterms:modified>
</cp:coreProperties>
</file>