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540" yWindow="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A8" i="20" l="1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<sst xmlns="http://schemas.openxmlformats.org/spreadsheetml/2006/main" count="308" uniqueCount="81">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</sst>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02120"/>
        <c:axId val="-2074400488"/>
      </c:lineChart>
      <c:catAx>
        <c:axId val="-207430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00488"/>
        <c:crosses val="autoZero"/>
        <c:auto val="1"/>
        <c:lblAlgn val="ctr"/>
        <c:lblOffset val="100"/>
        <c:noMultiLvlLbl val="0"/>
      </c:catAx>
      <c:valAx>
        <c:axId val="-207440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302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979944"/>
        <c:axId val="-2074976936"/>
      </c:lineChart>
      <c:catAx>
        <c:axId val="-207497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976936"/>
        <c:crosses val="autoZero"/>
        <c:auto val="1"/>
        <c:lblAlgn val="ctr"/>
        <c:lblOffset val="100"/>
        <c:noMultiLvlLbl val="0"/>
      </c:catAx>
      <c:valAx>
        <c:axId val="-207497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97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059048"/>
        <c:axId val="-2075056072"/>
      </c:lineChart>
      <c:catAx>
        <c:axId val="-207505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056072"/>
        <c:crosses val="autoZero"/>
        <c:auto val="1"/>
        <c:lblAlgn val="ctr"/>
        <c:lblOffset val="100"/>
        <c:noMultiLvlLbl val="0"/>
      </c:catAx>
      <c:valAx>
        <c:axId val="-2075056072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505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934888"/>
        <c:axId val="-2062931880"/>
      </c:barChart>
      <c:catAx>
        <c:axId val="-206293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931880"/>
        <c:crosses val="autoZero"/>
        <c:auto val="1"/>
        <c:lblAlgn val="ctr"/>
        <c:lblOffset val="100"/>
        <c:noMultiLvlLbl val="0"/>
      </c:catAx>
      <c:valAx>
        <c:axId val="-206293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93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90504"/>
        <c:axId val="-2062887496"/>
      </c:lineChart>
      <c:catAx>
        <c:axId val="-206289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887496"/>
        <c:crosses val="autoZero"/>
        <c:auto val="1"/>
        <c:lblAlgn val="ctr"/>
        <c:lblOffset val="100"/>
        <c:noMultiLvlLbl val="0"/>
      </c:catAx>
      <c:valAx>
        <c:axId val="-2062887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89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885640"/>
        <c:axId val="-2074158040"/>
      </c:lineChart>
      <c:catAx>
        <c:axId val="-209688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58040"/>
        <c:crosses val="autoZero"/>
        <c:auto val="1"/>
        <c:lblAlgn val="ctr"/>
        <c:lblOffset val="100"/>
        <c:noMultiLvlLbl val="0"/>
      </c:catAx>
      <c:valAx>
        <c:axId val="-20741580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88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123432"/>
        <c:axId val="-2074105336"/>
      </c:barChart>
      <c:catAx>
        <c:axId val="-207412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05336"/>
        <c:crosses val="autoZero"/>
        <c:auto val="1"/>
        <c:lblAlgn val="ctr"/>
        <c:lblOffset val="100"/>
        <c:noMultiLvlLbl val="0"/>
      </c:catAx>
      <c:valAx>
        <c:axId val="-2074105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12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18488"/>
        <c:axId val="-2074410136"/>
      </c:lineChart>
      <c:catAx>
        <c:axId val="-207451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10136"/>
        <c:crosses val="autoZero"/>
        <c:auto val="1"/>
        <c:lblAlgn val="ctr"/>
        <c:lblOffset val="100"/>
        <c:noMultiLvlLbl val="0"/>
      </c:catAx>
      <c:valAx>
        <c:axId val="-2074410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51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529416"/>
        <c:axId val="-2096981080"/>
      </c:lineChart>
      <c:catAx>
        <c:axId val="-206352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981080"/>
        <c:crosses val="autoZero"/>
        <c:auto val="1"/>
        <c:lblAlgn val="ctr"/>
        <c:lblOffset val="100"/>
        <c:noMultiLvlLbl val="0"/>
      </c:catAx>
      <c:valAx>
        <c:axId val="-20969810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52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508216"/>
        <c:axId val="-2063505208"/>
      </c:barChart>
      <c:catAx>
        <c:axId val="-206350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505208"/>
        <c:crosses val="autoZero"/>
        <c:auto val="1"/>
        <c:lblAlgn val="ctr"/>
        <c:lblOffset val="100"/>
        <c:noMultiLvlLbl val="0"/>
      </c:catAx>
      <c:valAx>
        <c:axId val="-206350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50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58648"/>
        <c:axId val="-2063455640"/>
      </c:lineChart>
      <c:catAx>
        <c:axId val="-206345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455640"/>
        <c:crosses val="autoZero"/>
        <c:auto val="1"/>
        <c:lblAlgn val="ctr"/>
        <c:lblOffset val="100"/>
        <c:noMultiLvlLbl val="0"/>
      </c:catAx>
      <c:valAx>
        <c:axId val="-206345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45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22920"/>
        <c:axId val="-2074219912"/>
      </c:lineChart>
      <c:catAx>
        <c:axId val="-207422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19912"/>
        <c:crosses val="autoZero"/>
        <c:auto val="1"/>
        <c:lblAlgn val="ctr"/>
        <c:lblOffset val="100"/>
        <c:noMultiLvlLbl val="0"/>
      </c:catAx>
      <c:valAx>
        <c:axId val="-20742199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222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88168"/>
        <c:axId val="-2063485160"/>
      </c:lineChart>
      <c:catAx>
        <c:axId val="-206348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485160"/>
        <c:crosses val="autoZero"/>
        <c:auto val="1"/>
        <c:lblAlgn val="ctr"/>
        <c:lblOffset val="100"/>
        <c:noMultiLvlLbl val="0"/>
      </c:catAx>
      <c:valAx>
        <c:axId val="-206348516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48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611624"/>
        <c:axId val="-2062608648"/>
      </c:barChart>
      <c:catAx>
        <c:axId val="-206261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608648"/>
        <c:crosses val="autoZero"/>
        <c:auto val="1"/>
        <c:lblAlgn val="ctr"/>
        <c:lblOffset val="100"/>
        <c:noMultiLvlLbl val="0"/>
      </c:catAx>
      <c:valAx>
        <c:axId val="-206260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61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99800"/>
        <c:axId val="-2074655160"/>
      </c:lineChart>
      <c:catAx>
        <c:axId val="-207469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55160"/>
        <c:crosses val="autoZero"/>
        <c:auto val="1"/>
        <c:lblAlgn val="ctr"/>
        <c:lblOffset val="100"/>
        <c:noMultiLvlLbl val="0"/>
      </c:catAx>
      <c:valAx>
        <c:axId val="-2074655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69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51816"/>
        <c:axId val="-2074676072"/>
      </c:lineChart>
      <c:catAx>
        <c:axId val="-209695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76072"/>
        <c:crosses val="autoZero"/>
        <c:auto val="1"/>
        <c:lblAlgn val="ctr"/>
        <c:lblOffset val="100"/>
        <c:noMultiLvlLbl val="0"/>
      </c:catAx>
      <c:valAx>
        <c:axId val="-207467607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9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992568"/>
        <c:axId val="-2074989560"/>
      </c:barChart>
      <c:catAx>
        <c:axId val="-207499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989560"/>
        <c:crosses val="autoZero"/>
        <c:auto val="1"/>
        <c:lblAlgn val="ctr"/>
        <c:lblOffset val="100"/>
        <c:noMultiLvlLbl val="0"/>
      </c:catAx>
      <c:valAx>
        <c:axId val="-2074989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99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05768"/>
        <c:axId val="-2062802760"/>
      </c:lineChart>
      <c:catAx>
        <c:axId val="-206280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802760"/>
        <c:crosses val="autoZero"/>
        <c:auto val="1"/>
        <c:lblAlgn val="ctr"/>
        <c:lblOffset val="100"/>
        <c:noMultiLvlLbl val="0"/>
      </c:catAx>
      <c:valAx>
        <c:axId val="-2062802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80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046856"/>
        <c:axId val="-2063043848"/>
      </c:lineChart>
      <c:catAx>
        <c:axId val="-206304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043848"/>
        <c:crosses val="autoZero"/>
        <c:auto val="1"/>
        <c:lblAlgn val="ctr"/>
        <c:lblOffset val="100"/>
        <c:noMultiLvlLbl val="0"/>
      </c:catAx>
      <c:valAx>
        <c:axId val="-2063043848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04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946472"/>
        <c:axId val="-2062992600"/>
      </c:barChart>
      <c:catAx>
        <c:axId val="-209694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992600"/>
        <c:crosses val="autoZero"/>
        <c:auto val="1"/>
        <c:lblAlgn val="ctr"/>
        <c:lblOffset val="100"/>
        <c:noMultiLvlLbl val="0"/>
      </c:catAx>
      <c:valAx>
        <c:axId val="-2062992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94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828904"/>
        <c:axId val="-2074838040"/>
      </c:lineChart>
      <c:catAx>
        <c:axId val="-207482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38040"/>
        <c:crosses val="autoZero"/>
        <c:auto val="1"/>
        <c:lblAlgn val="ctr"/>
        <c:lblOffset val="100"/>
        <c:noMultiLvlLbl val="0"/>
      </c:catAx>
      <c:valAx>
        <c:axId val="-207483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82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154200"/>
        <c:axId val="-2063151192"/>
      </c:lineChart>
      <c:catAx>
        <c:axId val="-206315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151192"/>
        <c:crosses val="autoZero"/>
        <c:auto val="1"/>
        <c:lblAlgn val="ctr"/>
        <c:lblOffset val="100"/>
        <c:noMultiLvlLbl val="0"/>
      </c:catAx>
      <c:valAx>
        <c:axId val="-206315119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15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252664"/>
        <c:axId val="-2074202424"/>
      </c:barChart>
      <c:catAx>
        <c:axId val="-207425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02424"/>
        <c:crosses val="autoZero"/>
        <c:auto val="1"/>
        <c:lblAlgn val="ctr"/>
        <c:lblOffset val="100"/>
        <c:noMultiLvlLbl val="0"/>
      </c:catAx>
      <c:valAx>
        <c:axId val="-2074202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25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186792"/>
        <c:axId val="-2074879320"/>
      </c:barChart>
      <c:catAx>
        <c:axId val="-207418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79320"/>
        <c:crosses val="autoZero"/>
        <c:auto val="1"/>
        <c:lblAlgn val="ctr"/>
        <c:lblOffset val="100"/>
        <c:noMultiLvlLbl val="0"/>
      </c:catAx>
      <c:valAx>
        <c:axId val="-2074879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18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02216"/>
        <c:axId val="-2096961128"/>
      </c:lineChart>
      <c:catAx>
        <c:axId val="-209690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961128"/>
        <c:crosses val="autoZero"/>
        <c:auto val="1"/>
        <c:lblAlgn val="ctr"/>
        <c:lblOffset val="100"/>
        <c:noMultiLvlLbl val="0"/>
      </c:catAx>
      <c:valAx>
        <c:axId val="-209696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9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330936"/>
        <c:axId val="-2063428072"/>
      </c:lineChart>
      <c:catAx>
        <c:axId val="-206333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428072"/>
        <c:crosses val="autoZero"/>
        <c:auto val="1"/>
        <c:lblAlgn val="ctr"/>
        <c:lblOffset val="100"/>
        <c:noMultiLvlLbl val="0"/>
      </c:catAx>
      <c:valAx>
        <c:axId val="-206342807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33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365512"/>
        <c:axId val="-2074362440"/>
      </c:barChart>
      <c:catAx>
        <c:axId val="-207436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62440"/>
        <c:crosses val="autoZero"/>
        <c:auto val="1"/>
        <c:lblAlgn val="ctr"/>
        <c:lblOffset val="100"/>
        <c:noMultiLvlLbl val="0"/>
      </c:catAx>
      <c:valAx>
        <c:axId val="-2074362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36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09640"/>
        <c:axId val="-2074106664"/>
      </c:lineChart>
      <c:catAx>
        <c:axId val="-207410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06664"/>
        <c:crosses val="autoZero"/>
        <c:auto val="1"/>
        <c:lblAlgn val="ctr"/>
        <c:lblOffset val="100"/>
        <c:noMultiLvlLbl val="0"/>
      </c:catAx>
      <c:valAx>
        <c:axId val="-207410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10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307832"/>
        <c:axId val="-2063303384"/>
      </c:lineChart>
      <c:catAx>
        <c:axId val="-206330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303384"/>
        <c:crosses val="autoZero"/>
        <c:auto val="1"/>
        <c:lblAlgn val="ctr"/>
        <c:lblOffset val="100"/>
        <c:noMultiLvlLbl val="0"/>
      </c:catAx>
      <c:valAx>
        <c:axId val="-20633033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30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775160"/>
        <c:axId val="-2097149384"/>
      </c:barChart>
      <c:catAx>
        <c:axId val="208977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149384"/>
        <c:crosses val="autoZero"/>
        <c:auto val="1"/>
        <c:lblAlgn val="ctr"/>
        <c:lblOffset val="100"/>
        <c:noMultiLvlLbl val="0"/>
      </c:catAx>
      <c:valAx>
        <c:axId val="-2097149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77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747816"/>
        <c:axId val="-2062744808"/>
      </c:lineChart>
      <c:catAx>
        <c:axId val="-206274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744808"/>
        <c:crosses val="autoZero"/>
        <c:auto val="1"/>
        <c:lblAlgn val="ctr"/>
        <c:lblOffset val="100"/>
        <c:noMultiLvlLbl val="0"/>
      </c:catAx>
      <c:valAx>
        <c:axId val="-2062744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74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765672"/>
        <c:axId val="-2062762920"/>
      </c:lineChart>
      <c:catAx>
        <c:axId val="-206276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762920"/>
        <c:crosses val="autoZero"/>
        <c:auto val="1"/>
        <c:lblAlgn val="ctr"/>
        <c:lblOffset val="100"/>
        <c:noMultiLvlLbl val="0"/>
      </c:catAx>
      <c:valAx>
        <c:axId val="-206276292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76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915368"/>
        <c:axId val="-2096322712"/>
      </c:barChart>
      <c:catAx>
        <c:axId val="-209691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322712"/>
        <c:crosses val="autoZero"/>
        <c:auto val="1"/>
        <c:lblAlgn val="ctr"/>
        <c:lblOffset val="100"/>
        <c:noMultiLvlLbl val="0"/>
      </c:catAx>
      <c:valAx>
        <c:axId val="-2096322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91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76872"/>
        <c:axId val="-2074173928"/>
      </c:lineChart>
      <c:catAx>
        <c:axId val="-207417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73928"/>
        <c:crosses val="autoZero"/>
        <c:auto val="1"/>
        <c:lblAlgn val="ctr"/>
        <c:lblOffset val="100"/>
        <c:tickLblSkip val="2"/>
        <c:noMultiLvlLbl val="0"/>
      </c:catAx>
      <c:valAx>
        <c:axId val="-2074173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17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52856"/>
        <c:axId val="-2062849848"/>
      </c:lineChart>
      <c:catAx>
        <c:axId val="-206285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849848"/>
        <c:crosses val="autoZero"/>
        <c:auto val="1"/>
        <c:lblAlgn val="ctr"/>
        <c:lblOffset val="100"/>
        <c:noMultiLvlLbl val="0"/>
      </c:catAx>
      <c:valAx>
        <c:axId val="-2062849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85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38040"/>
        <c:axId val="-2106635032"/>
      </c:lineChart>
      <c:catAx>
        <c:axId val="-210663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35032"/>
        <c:crosses val="autoZero"/>
        <c:auto val="1"/>
        <c:lblAlgn val="ctr"/>
        <c:lblOffset val="100"/>
        <c:noMultiLvlLbl val="0"/>
      </c:catAx>
      <c:valAx>
        <c:axId val="-21066350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63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613800"/>
        <c:axId val="-2106610792"/>
      </c:barChart>
      <c:catAx>
        <c:axId val="-210661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10792"/>
        <c:crosses val="autoZero"/>
        <c:auto val="1"/>
        <c:lblAlgn val="ctr"/>
        <c:lblOffset val="100"/>
        <c:noMultiLvlLbl val="0"/>
      </c:catAx>
      <c:valAx>
        <c:axId val="-2106610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1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25080"/>
        <c:axId val="-2106822072"/>
      </c:lineChart>
      <c:catAx>
        <c:axId val="-210682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22072"/>
        <c:crosses val="autoZero"/>
        <c:auto val="1"/>
        <c:lblAlgn val="ctr"/>
        <c:lblOffset val="100"/>
        <c:noMultiLvlLbl val="0"/>
      </c:catAx>
      <c:valAx>
        <c:axId val="-2106822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82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77208"/>
        <c:axId val="-2106774200"/>
      </c:lineChart>
      <c:catAx>
        <c:axId val="-210677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74200"/>
        <c:crosses val="autoZero"/>
        <c:auto val="1"/>
        <c:lblAlgn val="ctr"/>
        <c:lblOffset val="100"/>
        <c:noMultiLvlLbl val="0"/>
      </c:catAx>
      <c:valAx>
        <c:axId val="-2106774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7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752776"/>
        <c:axId val="-2106749768"/>
      </c:barChart>
      <c:catAx>
        <c:axId val="-210675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49768"/>
        <c:crosses val="autoZero"/>
        <c:auto val="1"/>
        <c:lblAlgn val="ctr"/>
        <c:lblOffset val="100"/>
        <c:noMultiLvlLbl val="0"/>
      </c:catAx>
      <c:valAx>
        <c:axId val="-2106749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5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06632"/>
        <c:axId val="-2106703624"/>
      </c:lineChart>
      <c:catAx>
        <c:axId val="-210670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03624"/>
        <c:crosses val="autoZero"/>
        <c:auto val="1"/>
        <c:lblAlgn val="ctr"/>
        <c:lblOffset val="100"/>
        <c:noMultiLvlLbl val="0"/>
      </c:catAx>
      <c:valAx>
        <c:axId val="-210670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0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58680"/>
        <c:axId val="-2106655672"/>
      </c:lineChart>
      <c:catAx>
        <c:axId val="-210665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55672"/>
        <c:crosses val="autoZero"/>
        <c:auto val="1"/>
        <c:lblAlgn val="ctr"/>
        <c:lblOffset val="100"/>
        <c:noMultiLvlLbl val="0"/>
      </c:catAx>
      <c:valAx>
        <c:axId val="-210665567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65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870664"/>
        <c:axId val="-2106891928"/>
      </c:barChart>
      <c:catAx>
        <c:axId val="-210687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91928"/>
        <c:crosses val="autoZero"/>
        <c:auto val="1"/>
        <c:lblAlgn val="ctr"/>
        <c:lblOffset val="100"/>
        <c:noMultiLvlLbl val="0"/>
      </c:catAx>
      <c:valAx>
        <c:axId val="-210689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87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12664"/>
        <c:axId val="-2106909656"/>
      </c:lineChart>
      <c:catAx>
        <c:axId val="-210691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09656"/>
        <c:crosses val="autoZero"/>
        <c:auto val="1"/>
        <c:lblAlgn val="ctr"/>
        <c:lblOffset val="100"/>
        <c:noMultiLvlLbl val="0"/>
      </c:catAx>
      <c:valAx>
        <c:axId val="-2106909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06008"/>
        <c:axId val="-2074581160"/>
      </c:lineChart>
      <c:catAx>
        <c:axId val="-207450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581160"/>
        <c:crosses val="autoZero"/>
        <c:auto val="1"/>
        <c:lblAlgn val="ctr"/>
        <c:lblOffset val="100"/>
        <c:tickLblSkip val="2"/>
        <c:noMultiLvlLbl val="0"/>
      </c:catAx>
      <c:valAx>
        <c:axId val="-207458116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50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38120"/>
        <c:axId val="-2107035112"/>
      </c:lineChart>
      <c:catAx>
        <c:axId val="-210703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35112"/>
        <c:crosses val="autoZero"/>
        <c:auto val="1"/>
        <c:lblAlgn val="ctr"/>
        <c:lblOffset val="100"/>
        <c:noMultiLvlLbl val="0"/>
      </c:catAx>
      <c:valAx>
        <c:axId val="-210703511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38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013688"/>
        <c:axId val="-2107010680"/>
      </c:barChart>
      <c:catAx>
        <c:axId val="-21070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10680"/>
        <c:crosses val="autoZero"/>
        <c:auto val="1"/>
        <c:lblAlgn val="ctr"/>
        <c:lblOffset val="100"/>
        <c:noMultiLvlLbl val="0"/>
      </c:catAx>
      <c:valAx>
        <c:axId val="-2107010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67608"/>
        <c:axId val="-2106964600"/>
      </c:lineChart>
      <c:catAx>
        <c:axId val="-210696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64600"/>
        <c:crosses val="autoZero"/>
        <c:auto val="1"/>
        <c:lblAlgn val="ctr"/>
        <c:lblOffset val="100"/>
        <c:noMultiLvlLbl val="0"/>
      </c:catAx>
      <c:valAx>
        <c:axId val="-2106964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96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77784"/>
        <c:axId val="-2107074776"/>
      </c:lineChart>
      <c:catAx>
        <c:axId val="-210707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74776"/>
        <c:crosses val="autoZero"/>
        <c:auto val="1"/>
        <c:lblAlgn val="ctr"/>
        <c:lblOffset val="100"/>
        <c:noMultiLvlLbl val="0"/>
      </c:catAx>
      <c:valAx>
        <c:axId val="-2107074776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7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115048"/>
        <c:axId val="-2107112040"/>
      </c:barChart>
      <c:catAx>
        <c:axId val="-210711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112040"/>
        <c:crosses val="autoZero"/>
        <c:auto val="1"/>
        <c:lblAlgn val="ctr"/>
        <c:lblOffset val="100"/>
        <c:noMultiLvlLbl val="0"/>
      </c:catAx>
      <c:valAx>
        <c:axId val="-2107112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1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14824"/>
        <c:axId val="-2107211816"/>
      </c:lineChart>
      <c:catAx>
        <c:axId val="-210721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11816"/>
        <c:crosses val="autoZero"/>
        <c:auto val="1"/>
        <c:lblAlgn val="ctr"/>
        <c:lblOffset val="100"/>
        <c:noMultiLvlLbl val="0"/>
      </c:catAx>
      <c:valAx>
        <c:axId val="-2107211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1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66952"/>
        <c:axId val="-2107163944"/>
      </c:lineChart>
      <c:catAx>
        <c:axId val="-210716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163944"/>
        <c:crosses val="autoZero"/>
        <c:auto val="1"/>
        <c:lblAlgn val="ctr"/>
        <c:lblOffset val="100"/>
        <c:noMultiLvlLbl val="0"/>
      </c:catAx>
      <c:valAx>
        <c:axId val="-210716394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6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142520"/>
        <c:axId val="-2107139512"/>
      </c:barChart>
      <c:catAx>
        <c:axId val="-210714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139512"/>
        <c:crosses val="autoZero"/>
        <c:auto val="1"/>
        <c:lblAlgn val="ctr"/>
        <c:lblOffset val="100"/>
        <c:noMultiLvlLbl val="0"/>
      </c:catAx>
      <c:valAx>
        <c:axId val="-210713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4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61288"/>
        <c:axId val="-2107258280"/>
      </c:lineChart>
      <c:catAx>
        <c:axId val="-210726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58280"/>
        <c:crosses val="autoZero"/>
        <c:auto val="1"/>
        <c:lblAlgn val="ctr"/>
        <c:lblOffset val="100"/>
        <c:noMultiLvlLbl val="0"/>
      </c:catAx>
      <c:valAx>
        <c:axId val="-2107258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6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10504"/>
        <c:axId val="-2107338648"/>
      </c:lineChart>
      <c:catAx>
        <c:axId val="-210731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38648"/>
        <c:crosses val="autoZero"/>
        <c:auto val="1"/>
        <c:lblAlgn val="ctr"/>
        <c:lblOffset val="100"/>
        <c:noMultiLvlLbl val="0"/>
      </c:catAx>
      <c:valAx>
        <c:axId val="-210733864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31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735576"/>
        <c:axId val="-2074732568"/>
      </c:barChart>
      <c:catAx>
        <c:axId val="-207473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732568"/>
        <c:crosses val="autoZero"/>
        <c:auto val="1"/>
        <c:lblAlgn val="ctr"/>
        <c:lblOffset val="100"/>
        <c:tickLblSkip val="2"/>
        <c:noMultiLvlLbl val="0"/>
      </c:catAx>
      <c:valAx>
        <c:axId val="-20747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73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371272"/>
        <c:axId val="-2107368264"/>
      </c:barChart>
      <c:catAx>
        <c:axId val="-210737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68264"/>
        <c:crosses val="autoZero"/>
        <c:auto val="1"/>
        <c:lblAlgn val="ctr"/>
        <c:lblOffset val="100"/>
        <c:noMultiLvlLbl val="0"/>
      </c:catAx>
      <c:valAx>
        <c:axId val="-210736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7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43304"/>
        <c:axId val="-2074240296"/>
      </c:lineChart>
      <c:catAx>
        <c:axId val="-207424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40296"/>
        <c:crosses val="autoZero"/>
        <c:auto val="1"/>
        <c:lblAlgn val="ctr"/>
        <c:lblOffset val="100"/>
        <c:noMultiLvlLbl val="0"/>
      </c:catAx>
      <c:valAx>
        <c:axId val="-207424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24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915016"/>
        <c:axId val="-2074869384"/>
      </c:lineChart>
      <c:catAx>
        <c:axId val="-207491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69384"/>
        <c:crosses val="autoZero"/>
        <c:auto val="1"/>
        <c:lblAlgn val="ctr"/>
        <c:lblOffset val="100"/>
        <c:noMultiLvlLbl val="0"/>
      </c:catAx>
      <c:valAx>
        <c:axId val="-207486938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91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112440"/>
        <c:axId val="-2063109432"/>
      </c:barChart>
      <c:catAx>
        <c:axId val="-206311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109432"/>
        <c:crosses val="autoZero"/>
        <c:auto val="1"/>
        <c:lblAlgn val="ctr"/>
        <c:lblOffset val="100"/>
        <c:noMultiLvlLbl val="0"/>
      </c:catAx>
      <c:valAx>
        <c:axId val="-2063109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1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T16"/>
  <sheetViews>
    <sheetView topLeftCell="CC1" workbookViewId="0">
      <selection activeCell="CT7" sqref="CT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8">
      <c r="C2" s="1" t="s">
        <v>18</v>
      </c>
      <c r="D2" s="1" t="s">
        <v>7</v>
      </c>
      <c r="E2">
        <v>295.52</v>
      </c>
      <c r="F2">
        <f>E2*10000</f>
        <v>2955200</v>
      </c>
    </row>
    <row r="3" spans="1:98">
      <c r="C3" s="1" t="s">
        <v>1</v>
      </c>
    </row>
    <row r="4" spans="1: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</row>
    <row r="5" spans="1: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</row>
    <row r="6" spans="1:98">
      <c r="B6" s="15">
        <f>SUM(D6:MI6)</f>
        <v>271946.90999999997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</row>
    <row r="7" spans="1:9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</row>
    <row r="8" spans="1:98">
      <c r="A8" s="8">
        <f>B8/F2</f>
        <v>1.0822552704635323E-2</v>
      </c>
      <c r="B8" s="7">
        <f>SUM(D8:MI8)</f>
        <v>31982.807752738307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" si="43">CT6/CT7</f>
        <v>-599.69845053635277</v>
      </c>
    </row>
    <row r="9" spans="1:98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</row>
    <row r="10" spans="1:98">
      <c r="B10">
        <f>B6/B8</f>
        <v>8.5029091911643189</v>
      </c>
      <c r="AJ10" t="s">
        <v>66</v>
      </c>
    </row>
    <row r="12" spans="1:98">
      <c r="C12" s="17" t="s">
        <v>27</v>
      </c>
      <c r="D12" s="17" t="s">
        <v>28</v>
      </c>
      <c r="E12" s="1" t="s">
        <v>31</v>
      </c>
    </row>
    <row r="13" spans="1:98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98">
      <c r="A14" s="1" t="s">
        <v>30</v>
      </c>
      <c r="B14" s="16">
        <v>43040</v>
      </c>
      <c r="C14">
        <v>1700</v>
      </c>
      <c r="D14">
        <v>8.23</v>
      </c>
    </row>
    <row r="15" spans="1:98">
      <c r="A15" s="1" t="s">
        <v>30</v>
      </c>
      <c r="B15" s="16">
        <v>43054</v>
      </c>
      <c r="C15">
        <v>2400</v>
      </c>
      <c r="D15">
        <v>8.34</v>
      </c>
    </row>
    <row r="16" spans="1:98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14"/>
  <sheetViews>
    <sheetView topLeftCell="CL2" workbookViewId="0">
      <selection activeCell="CV40" sqref="CV40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98">
      <c r="C2" s="1" t="s">
        <v>8</v>
      </c>
      <c r="D2" s="1" t="s">
        <v>7</v>
      </c>
      <c r="E2">
        <v>220.39</v>
      </c>
      <c r="F2">
        <f>E2*10000</f>
        <v>2203900</v>
      </c>
    </row>
    <row r="3" spans="1:98">
      <c r="C3" s="1" t="s">
        <v>1</v>
      </c>
    </row>
    <row r="4" spans="1: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</row>
    <row r="5" spans="1: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</row>
    <row r="6" spans="1:98">
      <c r="B6" s="15">
        <f>SUM(D6:MI6)</f>
        <v>-73247.459999999977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</row>
    <row r="7" spans="1:9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</row>
    <row r="8" spans="1:98">
      <c r="A8" s="8">
        <f>B8/F2</f>
        <v>-1.2625997259465607E-2</v>
      </c>
      <c r="B8" s="7">
        <f>SUM(D8:MI8)</f>
        <v>-27826.435360136253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" si="43">CT6/CT7</f>
        <v>467.53441295546554</v>
      </c>
    </row>
    <row r="9" spans="1:98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</row>
    <row r="10" spans="1:98">
      <c r="T10" s="22" t="s">
        <v>50</v>
      </c>
    </row>
    <row r="13" spans="1:98">
      <c r="C13" s="1" t="s">
        <v>27</v>
      </c>
      <c r="D13" s="1" t="s">
        <v>28</v>
      </c>
      <c r="E13" s="1" t="s">
        <v>48</v>
      </c>
    </row>
    <row r="14" spans="1:98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15"/>
  <sheetViews>
    <sheetView topLeftCell="CD1" workbookViewId="0">
      <selection activeCell="CT7" sqref="CT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8">
      <c r="C2" s="1" t="s">
        <v>9</v>
      </c>
      <c r="D2" s="1" t="s">
        <v>7</v>
      </c>
      <c r="E2">
        <v>9.6</v>
      </c>
      <c r="F2">
        <f>E2*10000</f>
        <v>96000</v>
      </c>
    </row>
    <row r="3" spans="1:98">
      <c r="C3" s="1" t="s">
        <v>1</v>
      </c>
    </row>
    <row r="4" spans="1: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</row>
    <row r="5" spans="1: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</row>
    <row r="6" spans="1:98">
      <c r="B6" s="15">
        <f>SUM(D6:MI6)</f>
        <v>-44256.969999999987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</row>
    <row r="7" spans="1:9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</row>
    <row r="8" spans="1:98">
      <c r="A8" s="8">
        <f>B8/F2</f>
        <v>-7.3211911779576713E-2</v>
      </c>
      <c r="B8" s="7">
        <f>SUM(D8:MI8)</f>
        <v>-7028.3435308393646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" si="43">CT6/CT7</f>
        <v>47.4</v>
      </c>
    </row>
    <row r="9" spans="1:98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</row>
    <row r="12" spans="1:98">
      <c r="C12" s="1" t="s">
        <v>27</v>
      </c>
      <c r="D12" s="1" t="s">
        <v>28</v>
      </c>
      <c r="E12" s="1" t="s">
        <v>31</v>
      </c>
    </row>
    <row r="13" spans="1:98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98">
      <c r="C14" s="12"/>
      <c r="D14" s="13"/>
      <c r="E14" s="13"/>
    </row>
    <row r="15" spans="1:9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F15"/>
  <sheetViews>
    <sheetView topLeftCell="BQ1" workbookViewId="0">
      <selection activeCell="CF7" sqref="CF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4">
      <c r="C2" s="1" t="s">
        <v>15</v>
      </c>
      <c r="D2" s="1" t="s">
        <v>7</v>
      </c>
      <c r="E2">
        <v>3.89</v>
      </c>
      <c r="F2">
        <f>E2*10000</f>
        <v>38900</v>
      </c>
    </row>
    <row r="3" spans="1:84">
      <c r="C3" s="1" t="s">
        <v>1</v>
      </c>
    </row>
    <row r="4" spans="1: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</row>
    <row r="5" spans="1: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</row>
    <row r="6" spans="1:84">
      <c r="B6" s="15">
        <f>SUM(D6:MI6)</f>
        <v>-5777.96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</row>
    <row r="7" spans="1:8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</row>
    <row r="8" spans="1:84">
      <c r="A8" s="8">
        <f>B8/F2</f>
        <v>-1.8358861621344622E-2</v>
      </c>
      <c r="B8" s="7">
        <f>SUM(D8:MI8)</f>
        <v>-714.15971707030576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" si="38">CF6/CF7</f>
        <v>3.1933701657458564</v>
      </c>
    </row>
    <row r="9" spans="1:84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</row>
    <row r="10" spans="1:84">
      <c r="CD10" s="1" t="s">
        <v>78</v>
      </c>
    </row>
    <row r="14" spans="1:84">
      <c r="C14" s="1" t="s">
        <v>27</v>
      </c>
      <c r="D14" s="17" t="s">
        <v>28</v>
      </c>
      <c r="E14" s="1" t="s">
        <v>31</v>
      </c>
    </row>
    <row r="15" spans="1:84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18"/>
  <sheetViews>
    <sheetView topLeftCell="CJ1" workbookViewId="0">
      <selection activeCell="CT7" sqref="CT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98">
      <c r="C3" s="1" t="s">
        <v>1</v>
      </c>
    </row>
    <row r="4" spans="1: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</row>
    <row r="5" spans="1: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</row>
    <row r="6" spans="1:98">
      <c r="B6" s="15">
        <f>SUM(D6:MI6)</f>
        <v>-48211.660000000033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</row>
    <row r="7" spans="1:9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</row>
    <row r="8" spans="1:98">
      <c r="A8" s="8">
        <f>B8/F2</f>
        <v>-1.591814812408391E-2</v>
      </c>
      <c r="B8" s="7">
        <f>SUM(D8:MI8)</f>
        <v>-12626.275092023356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" si="43">CT6/CT7</f>
        <v>55.067647058823525</v>
      </c>
    </row>
    <row r="9" spans="1:98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</row>
    <row r="14" spans="1:98">
      <c r="C14" s="1" t="s">
        <v>27</v>
      </c>
      <c r="D14" s="1" t="s">
        <v>28</v>
      </c>
      <c r="E14" s="1" t="s">
        <v>31</v>
      </c>
    </row>
    <row r="15" spans="1:98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98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15"/>
  <sheetViews>
    <sheetView topLeftCell="CG2" workbookViewId="0">
      <selection activeCell="CT7" sqref="CT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98">
      <c r="C2" s="1" t="s">
        <v>14</v>
      </c>
      <c r="D2" s="1" t="s">
        <v>7</v>
      </c>
      <c r="E2">
        <v>19.88</v>
      </c>
      <c r="F2">
        <f>E2*10000</f>
        <v>198800</v>
      </c>
    </row>
    <row r="3" spans="1:98">
      <c r="C3" s="1" t="s">
        <v>1</v>
      </c>
    </row>
    <row r="4" spans="1: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</row>
    <row r="5" spans="1: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</row>
    <row r="6" spans="1:98">
      <c r="B6" s="15">
        <f>SUM(D6:MI6)</f>
        <v>-9230.51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</row>
    <row r="7" spans="1:9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</row>
    <row r="8" spans="1:98">
      <c r="A8" s="8">
        <f>B8/F2</f>
        <v>-9.5136699128959071E-3</v>
      </c>
      <c r="B8" s="7">
        <f>SUM(D8:MI8)</f>
        <v>-1891.3175786837064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" si="43">CT6/CT7</f>
        <v>-7.1663244353182751</v>
      </c>
    </row>
    <row r="9" spans="1:98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</row>
    <row r="10" spans="1:98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98">
      <c r="C13" s="17" t="s">
        <v>27</v>
      </c>
      <c r="D13" s="17" t="s">
        <v>28</v>
      </c>
      <c r="E13" s="1" t="s">
        <v>36</v>
      </c>
    </row>
    <row r="14" spans="1:98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98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14"/>
  <sheetViews>
    <sheetView topLeftCell="CG1" workbookViewId="0">
      <selection activeCell="CT7" sqref="CT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98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98">
      <c r="C3" s="1" t="s">
        <v>1</v>
      </c>
    </row>
    <row r="4" spans="1: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</row>
    <row r="5" spans="1: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</row>
    <row r="6" spans="1:98">
      <c r="B6" s="15">
        <f>SUM(D6:MI6)</f>
        <v>27856.31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</row>
    <row r="7" spans="1:9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</row>
    <row r="8" spans="1:98">
      <c r="A8" s="8">
        <f>B8/F2</f>
        <v>3.0324354120083502E-3</v>
      </c>
      <c r="B8" s="7">
        <f>SUM(D8:MI8)</f>
        <v>4924.3718655603589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" si="43">CT6/CT7</f>
        <v>-248.27139874739041</v>
      </c>
    </row>
    <row r="9" spans="1:98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</row>
    <row r="10" spans="1:98">
      <c r="B10">
        <f>B6/B8</f>
        <v>5.6568250246938145</v>
      </c>
      <c r="U10" s="1" t="s">
        <v>52</v>
      </c>
      <c r="V10" s="1" t="s">
        <v>42</v>
      </c>
    </row>
    <row r="12" spans="1:98">
      <c r="C12" s="1" t="s">
        <v>27</v>
      </c>
      <c r="D12" s="1" t="s">
        <v>28</v>
      </c>
    </row>
    <row r="13" spans="1:98">
      <c r="C13">
        <v>800</v>
      </c>
      <c r="D13">
        <v>9.1660000000000004</v>
      </c>
    </row>
    <row r="14" spans="1:98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14"/>
  <sheetViews>
    <sheetView topLeftCell="CD1" workbookViewId="0">
      <selection activeCell="CT7" sqref="CT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98">
      <c r="C2" s="1" t="s">
        <v>13</v>
      </c>
      <c r="D2" s="1" t="s">
        <v>7</v>
      </c>
      <c r="E2">
        <v>6.98</v>
      </c>
      <c r="F2">
        <f>E2*10000</f>
        <v>69800</v>
      </c>
    </row>
    <row r="3" spans="1:98">
      <c r="C3" s="1" t="s">
        <v>1</v>
      </c>
    </row>
    <row r="4" spans="1: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</row>
    <row r="5" spans="1: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</row>
    <row r="6" spans="1:98">
      <c r="B6" s="15">
        <f>SUM(D6:MI6)</f>
        <v>-75381.689999999959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</row>
    <row r="7" spans="1:9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</row>
    <row r="8" spans="1:98">
      <c r="A8" s="8">
        <f>B8/F2</f>
        <v>-0.10045033404792018</v>
      </c>
      <c r="B8" s="7">
        <f>SUM(D8:MI8)</f>
        <v>-7011.4333165448288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" si="43">CT6/CT7</f>
        <v>91.518771331058034</v>
      </c>
    </row>
    <row r="9" spans="1:98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</row>
    <row r="12" spans="1:98">
      <c r="C12" s="1" t="s">
        <v>27</v>
      </c>
      <c r="D12" s="1" t="s">
        <v>28</v>
      </c>
    </row>
    <row r="13" spans="1:98">
      <c r="C13">
        <v>400</v>
      </c>
      <c r="D13">
        <v>27.524999999999999</v>
      </c>
      <c r="G13" s="1" t="s">
        <v>32</v>
      </c>
    </row>
    <row r="14" spans="1:98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14"/>
  <sheetViews>
    <sheetView topLeftCell="CG1" workbookViewId="0">
      <selection activeCell="CT7" sqref="CT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98">
      <c r="C2" s="1" t="s">
        <v>19</v>
      </c>
      <c r="D2" s="1" t="s">
        <v>7</v>
      </c>
      <c r="E2">
        <v>18.72</v>
      </c>
      <c r="F2">
        <f>E2*10000</f>
        <v>187200</v>
      </c>
    </row>
    <row r="3" spans="1:98">
      <c r="C3" s="1" t="s">
        <v>1</v>
      </c>
    </row>
    <row r="4" spans="1: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</row>
    <row r="5" spans="1: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</row>
    <row r="6" spans="1:98">
      <c r="B6" s="15">
        <f>SUM(D6:MI6)</f>
        <v>-14837.809999999992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</row>
    <row r="7" spans="1:9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</row>
    <row r="8" spans="1:98">
      <c r="A8" s="8">
        <f>B8/F2</f>
        <v>-2.71323222998761E-2</v>
      </c>
      <c r="B8" s="7">
        <f>SUM(D8:MI8)</f>
        <v>-5079.1707345368059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" si="43">CT6/CT7</f>
        <v>-97.988847583643121</v>
      </c>
    </row>
    <row r="9" spans="1:98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</row>
    <row r="12" spans="1:98">
      <c r="C12" s="17" t="s">
        <v>27</v>
      </c>
      <c r="D12" s="17" t="s">
        <v>28</v>
      </c>
    </row>
    <row r="13" spans="1:98">
      <c r="C13" s="10">
        <v>600</v>
      </c>
      <c r="D13" s="10">
        <v>7.2480000000000002</v>
      </c>
    </row>
    <row r="14" spans="1:98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14"/>
  <sheetViews>
    <sheetView topLeftCell="CH1" workbookViewId="0">
      <selection activeCell="CT7" sqref="CT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98">
      <c r="C2" s="1" t="s">
        <v>21</v>
      </c>
      <c r="D2" s="1" t="s">
        <v>7</v>
      </c>
      <c r="E2">
        <v>5.4</v>
      </c>
      <c r="F2">
        <f>E2*10000</f>
        <v>54000</v>
      </c>
    </row>
    <row r="3" spans="1:98">
      <c r="C3" s="1" t="s">
        <v>1</v>
      </c>
    </row>
    <row r="4" spans="1: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</row>
    <row r="5" spans="1: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</row>
    <row r="6" spans="1:98">
      <c r="B6" s="15">
        <f>SUM(D6:MI6)</f>
        <v>-6038.4099999999989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</row>
    <row r="7" spans="1:9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</row>
    <row r="8" spans="1:98">
      <c r="A8" s="8">
        <f>B8/F2</f>
        <v>-1.9842786769414887E-2</v>
      </c>
      <c r="B8" s="7">
        <f>SUM(D8:MI8)</f>
        <v>-1071.5104855484039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" si="43">CT6/CT7</f>
        <v>2.0895833333333331</v>
      </c>
    </row>
    <row r="9" spans="1:98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</row>
    <row r="12" spans="1:98">
      <c r="C12" s="17" t="s">
        <v>27</v>
      </c>
      <c r="D12" s="17" t="s">
        <v>28</v>
      </c>
    </row>
    <row r="13" spans="1:98">
      <c r="C13" s="10">
        <v>300</v>
      </c>
      <c r="D13" s="10">
        <v>8.4870000000000001</v>
      </c>
    </row>
    <row r="14" spans="1:98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F13"/>
  <sheetViews>
    <sheetView topLeftCell="BP1" workbookViewId="0">
      <selection activeCell="CF7" sqref="CF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84">
      <c r="C2" s="1" t="s">
        <v>54</v>
      </c>
      <c r="D2" s="1" t="s">
        <v>7</v>
      </c>
      <c r="E2">
        <v>12.56</v>
      </c>
      <c r="F2">
        <f>E2*10000</f>
        <v>125600</v>
      </c>
    </row>
    <row r="3" spans="1:84">
      <c r="C3" s="1" t="s">
        <v>1</v>
      </c>
    </row>
    <row r="4" spans="1: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</row>
    <row r="5" spans="1:8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</row>
    <row r="6" spans="1:84">
      <c r="B6" s="15">
        <f>SUM(D6:MI6)</f>
        <v>466236.8400000002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</row>
    <row r="7" spans="1:8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</row>
    <row r="8" spans="1:84">
      <c r="A8" s="8">
        <f>B8/F2</f>
        <v>6.3221372531396857E-3</v>
      </c>
      <c r="B8" s="7">
        <f>SUM(D8:MI8)</f>
        <v>794.06043899434451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" si="36">CF6/CF7</f>
        <v>0.44311177280886049</v>
      </c>
    </row>
    <row r="9" spans="1:84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</row>
    <row r="10" spans="1:84">
      <c r="B10">
        <f>B6/B8</f>
        <v>587.15535632335013</v>
      </c>
    </row>
    <row r="12" spans="1:84">
      <c r="C12" s="17" t="s">
        <v>27</v>
      </c>
      <c r="D12" s="17" t="s">
        <v>28</v>
      </c>
    </row>
    <row r="13" spans="1:8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BJ45"/>
  <sheetViews>
    <sheetView topLeftCell="AX1" workbookViewId="0">
      <selection activeCell="BJ7" sqref="B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62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6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6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</row>
    <row r="5" spans="1:6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</row>
    <row r="6" spans="1:62">
      <c r="A6" s="10"/>
      <c r="B6" s="34">
        <f>SUM(D6:MI6)</f>
        <v>77450.660000000018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</row>
    <row r="7" spans="1:6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</row>
    <row r="8" spans="1:62">
      <c r="A8" s="8">
        <f>B8/F2</f>
        <v>2.234932408429059E-3</v>
      </c>
      <c r="B8" s="7">
        <f>SUM(D8:MI8)</f>
        <v>1409.7953632370504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" si="25">BJ6/BJ7</f>
        <v>124.93339333933395</v>
      </c>
    </row>
    <row r="9" spans="1:62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</row>
    <row r="10" spans="1:62">
      <c r="A10" s="10"/>
      <c r="B10" s="10">
        <f>B6/B8</f>
        <v>54.937519316395324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6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62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62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62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62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62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13"/>
  <sheetViews>
    <sheetView tabSelected="1" topLeftCell="BK1" workbookViewId="0">
      <selection activeCell="CA7" sqref="CA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79">
      <c r="C2" s="1" t="s">
        <v>59</v>
      </c>
      <c r="D2" s="1" t="s">
        <v>7</v>
      </c>
      <c r="E2">
        <v>3.3</v>
      </c>
      <c r="F2">
        <f>E2*10000</f>
        <v>33000</v>
      </c>
    </row>
    <row r="3" spans="1:79">
      <c r="C3" s="1" t="s">
        <v>1</v>
      </c>
    </row>
    <row r="4" spans="1: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</row>
    <row r="5" spans="1:7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</row>
    <row r="6" spans="1:79">
      <c r="B6" s="15">
        <f>SUM(D6:MI6)</f>
        <v>2239.190000000001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</row>
    <row r="7" spans="1:7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</row>
    <row r="8" spans="1:79">
      <c r="A8" s="8">
        <f>B8/F2</f>
        <v>1.3670570303181537E-3</v>
      </c>
      <c r="B8" s="7">
        <f>SUM(D8:MI8)</f>
        <v>45.11288200049907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" si="34">CA6/CA7</f>
        <v>-25.112515042117931</v>
      </c>
    </row>
    <row r="9" spans="1:79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</row>
    <row r="12" spans="1:79">
      <c r="C12" s="17" t="s">
        <v>27</v>
      </c>
      <c r="D12" s="17" t="s">
        <v>28</v>
      </c>
    </row>
    <row r="13" spans="1:7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Q1" workbookViewId="0">
      <selection activeCell="CE6" sqref="CE6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T19"/>
  <sheetViews>
    <sheetView topLeftCell="CH1" workbookViewId="0">
      <selection activeCell="CT7" sqref="CT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8">
      <c r="C2" s="1" t="s">
        <v>20</v>
      </c>
      <c r="D2" s="1" t="s">
        <v>7</v>
      </c>
      <c r="E2">
        <v>16.73</v>
      </c>
      <c r="F2">
        <f>E2*10000</f>
        <v>167300</v>
      </c>
    </row>
    <row r="3" spans="1:98">
      <c r="C3" s="1" t="s">
        <v>1</v>
      </c>
    </row>
    <row r="4" spans="1: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</row>
    <row r="5" spans="1: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</row>
    <row r="6" spans="1:98">
      <c r="B6" s="15">
        <f>SUM(D6:MI6)</f>
        <v>28043.189999999988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</row>
    <row r="7" spans="1:9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</row>
    <row r="8" spans="1:98">
      <c r="A8" s="8">
        <f>B8/F2</f>
        <v>3.4987475078092946E-2</v>
      </c>
      <c r="B8" s="7">
        <f>SUM(D8:MI8)</f>
        <v>5853.4045805649503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" si="44">CT6/CT7</f>
        <v>-25.214015151515149</v>
      </c>
    </row>
    <row r="9" spans="1:98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</row>
    <row r="10" spans="1:98">
      <c r="B10" s="10">
        <f>B6/B8</f>
        <v>4.7909194749858477</v>
      </c>
    </row>
    <row r="12" spans="1:98">
      <c r="C12" s="17" t="s">
        <v>27</v>
      </c>
      <c r="D12" s="17" t="s">
        <v>28</v>
      </c>
    </row>
    <row r="13" spans="1:98">
      <c r="C13" s="10">
        <v>400</v>
      </c>
      <c r="D13" s="10">
        <v>8.4030000000000005</v>
      </c>
    </row>
    <row r="14" spans="1:98">
      <c r="A14" s="1" t="s">
        <v>30</v>
      </c>
      <c r="B14" s="23">
        <v>42991</v>
      </c>
      <c r="C14">
        <v>2000</v>
      </c>
      <c r="D14">
        <v>4.75</v>
      </c>
    </row>
    <row r="15" spans="1:98">
      <c r="A15" s="1" t="s">
        <v>30</v>
      </c>
      <c r="B15" s="11">
        <v>42993</v>
      </c>
      <c r="C15">
        <v>2000</v>
      </c>
      <c r="D15">
        <v>4.71</v>
      </c>
    </row>
    <row r="16" spans="1:98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G15"/>
  <sheetViews>
    <sheetView topLeftCell="BQ1" workbookViewId="0">
      <selection activeCell="CG7" sqref="CG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5">
      <c r="C2" s="1" t="s">
        <v>34</v>
      </c>
      <c r="D2" s="1" t="s">
        <v>7</v>
      </c>
      <c r="E2">
        <v>11.74</v>
      </c>
      <c r="F2">
        <f>E2*10000</f>
        <v>117400</v>
      </c>
    </row>
    <row r="3" spans="1:85">
      <c r="C3" s="1" t="s">
        <v>1</v>
      </c>
    </row>
    <row r="4" spans="1: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</row>
    <row r="5" spans="1:8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</row>
    <row r="6" spans="1:85">
      <c r="B6" s="15">
        <f>SUM(D6:MI6)</f>
        <v>6126.75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</row>
    <row r="7" spans="1:8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</row>
    <row r="8" spans="1:85">
      <c r="A8" s="8">
        <f>B8/F2</f>
        <v>9.3472253309904874E-3</v>
      </c>
      <c r="B8" s="7">
        <f>SUM(D8:MI8)</f>
        <v>1097.3642538582833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" si="37">CG6/CG7</f>
        <v>72.640510948905103</v>
      </c>
    </row>
    <row r="9" spans="1:85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</row>
    <row r="10" spans="1:85">
      <c r="B10">
        <f>B6/B8</f>
        <v>5.583150698101039</v>
      </c>
    </row>
    <row r="12" spans="1:85">
      <c r="C12" s="17" t="s">
        <v>27</v>
      </c>
      <c r="D12" s="17" t="s">
        <v>28</v>
      </c>
    </row>
    <row r="13" spans="1:85">
      <c r="C13" s="10">
        <v>800</v>
      </c>
      <c r="D13" s="10">
        <v>14.318</v>
      </c>
    </row>
    <row r="14" spans="1:85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85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T16"/>
  <sheetViews>
    <sheetView topLeftCell="CH2" workbookViewId="0">
      <selection activeCell="CT7" sqref="CT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98">
      <c r="C2" s="1" t="s">
        <v>10</v>
      </c>
      <c r="D2" s="1" t="s">
        <v>7</v>
      </c>
      <c r="E2">
        <v>955.58</v>
      </c>
      <c r="F2">
        <f>E2*10000</f>
        <v>9555800</v>
      </c>
    </row>
    <row r="3" spans="1:98">
      <c r="C3" s="1" t="s">
        <v>1</v>
      </c>
    </row>
    <row r="4" spans="1: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</row>
    <row r="5" spans="1: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</row>
    <row r="6" spans="1:98">
      <c r="B6" s="15">
        <f>SUM(D6:MI6)</f>
        <v>178334.74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</row>
    <row r="7" spans="1:9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</row>
    <row r="8" spans="1:98">
      <c r="A8" s="8">
        <f>B8/F2</f>
        <v>3.0775633811964773E-3</v>
      </c>
      <c r="B8" s="7">
        <f>SUM(D8:MI8)</f>
        <v>29408.580158037297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</row>
    <row r="9" spans="1:98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</row>
    <row r="10" spans="1:98">
      <c r="B10" s="10">
        <f>B6/B8</f>
        <v>6.0640377414229407</v>
      </c>
    </row>
    <row r="12" spans="1:98">
      <c r="C12" s="17" t="s">
        <v>27</v>
      </c>
      <c r="D12" s="17" t="s">
        <v>28</v>
      </c>
    </row>
    <row r="13" spans="1:98">
      <c r="C13" s="10">
        <v>1000</v>
      </c>
      <c r="D13" s="10">
        <v>7.5910000000000002</v>
      </c>
    </row>
    <row r="14" spans="1:98">
      <c r="C14">
        <v>900</v>
      </c>
      <c r="D14">
        <v>5.9</v>
      </c>
    </row>
    <row r="15" spans="1:98">
      <c r="A15" s="1" t="s">
        <v>29</v>
      </c>
      <c r="B15" s="38">
        <v>11232</v>
      </c>
      <c r="C15">
        <v>1900</v>
      </c>
      <c r="D15">
        <v>6</v>
      </c>
    </row>
    <row r="16" spans="1:98">
      <c r="A16" t="s">
        <v>79</v>
      </c>
      <c r="B16" s="2">
        <v>43090</v>
      </c>
      <c r="C16">
        <v>4400</v>
      </c>
      <c r="D16">
        <v>5.97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T17"/>
  <sheetViews>
    <sheetView topLeftCell="CJ1" workbookViewId="0">
      <selection activeCell="CT7" sqref="CT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8">
      <c r="C2" s="1" t="s">
        <v>17</v>
      </c>
      <c r="D2" s="1" t="s">
        <v>7</v>
      </c>
      <c r="E2">
        <v>220.9</v>
      </c>
      <c r="F2">
        <f>E2*10000</f>
        <v>2209000</v>
      </c>
    </row>
    <row r="3" spans="1:98">
      <c r="C3" s="1" t="s">
        <v>1</v>
      </c>
    </row>
    <row r="4" spans="1: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</row>
    <row r="5" spans="1: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</row>
    <row r="6" spans="1:98">
      <c r="B6" s="15">
        <f>SUM(D6:MI6)</f>
        <v>237337.09000000005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</row>
    <row r="7" spans="1:9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</row>
    <row r="8" spans="1:98">
      <c r="A8" s="8">
        <f>B8/F2</f>
        <v>1.2215840351371885E-2</v>
      </c>
      <c r="B8" s="7">
        <f>SUM(D8:MI8)</f>
        <v>26984.791336180493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" si="43">CT6/CT7</f>
        <v>931.47745664739875</v>
      </c>
    </row>
    <row r="9" spans="1:98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</row>
    <row r="10" spans="1:98">
      <c r="B10" s="10">
        <f>B6/B8</f>
        <v>8.7952167961285941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98">
      <c r="AB11" s="1" t="s">
        <v>62</v>
      </c>
    </row>
    <row r="13" spans="1:98">
      <c r="C13" s="17" t="s">
        <v>27</v>
      </c>
      <c r="D13" s="17" t="s">
        <v>28</v>
      </c>
      <c r="E13" s="1" t="s">
        <v>29</v>
      </c>
    </row>
    <row r="14" spans="1:98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98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98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T20"/>
  <sheetViews>
    <sheetView topLeftCell="CF1" workbookViewId="0">
      <selection activeCell="CT7" sqref="CT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98">
      <c r="C2" s="1" t="s">
        <v>12</v>
      </c>
      <c r="D2" s="1" t="s">
        <v>7</v>
      </c>
      <c r="E2">
        <v>9.36</v>
      </c>
      <c r="F2">
        <f>E2*10000</f>
        <v>93600</v>
      </c>
    </row>
    <row r="3" spans="1:98">
      <c r="C3" s="1" t="s">
        <v>1</v>
      </c>
    </row>
    <row r="4" spans="1: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</row>
    <row r="5" spans="1: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</row>
    <row r="6" spans="1:98">
      <c r="B6" s="15">
        <f>SUM(D6:MI6)</f>
        <v>24954.630000000012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</row>
    <row r="7" spans="1:9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</row>
    <row r="8" spans="1:98">
      <c r="A8" s="8">
        <f>B8/F2</f>
        <v>2.2908571376698373E-2</v>
      </c>
      <c r="B8" s="7">
        <f>SUM(D8:MI8)</f>
        <v>2144.2422808589677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" si="43">CT6/CT7</f>
        <v>-147.74018838304553</v>
      </c>
    </row>
    <row r="9" spans="1:98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</row>
    <row r="10" spans="1:98">
      <c r="B10">
        <f>B6/B8</f>
        <v>11.637971241758823</v>
      </c>
    </row>
    <row r="16" spans="1:98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14"/>
  <sheetViews>
    <sheetView topLeftCell="CF1" workbookViewId="0">
      <selection activeCell="CT7" sqref="CT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8">
      <c r="C2" s="1" t="s">
        <v>11</v>
      </c>
      <c r="D2" s="1" t="s">
        <v>7</v>
      </c>
      <c r="E2">
        <v>4.05</v>
      </c>
      <c r="F2">
        <f>E2*10000</f>
        <v>40500</v>
      </c>
    </row>
    <row r="3" spans="1:98">
      <c r="C3" s="1" t="s">
        <v>1</v>
      </c>
    </row>
    <row r="4" spans="1:9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</row>
    <row r="5" spans="1: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</row>
    <row r="6" spans="1:98" s="27" customFormat="1">
      <c r="B6" s="28">
        <f>SUM(D6:MI6)</f>
        <v>-11444.199999999997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</row>
    <row r="7" spans="1:9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</row>
    <row r="8" spans="1:98">
      <c r="A8" s="8">
        <f>B8/F2</f>
        <v>-2.2510197923351342E-2</v>
      </c>
      <c r="B8" s="7">
        <f>SUM(D8:MI8)</f>
        <v>-911.66301589572936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" si="43">CT6/CT7</f>
        <v>-14.997708174178761</v>
      </c>
    </row>
    <row r="9" spans="1:98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</row>
    <row r="10" spans="1:98">
      <c r="B10" s="10">
        <f>B6/B8</f>
        <v>12.553103285379866</v>
      </c>
    </row>
    <row r="12" spans="1:98">
      <c r="C12" s="17" t="s">
        <v>27</v>
      </c>
      <c r="D12" s="17" t="s">
        <v>28</v>
      </c>
    </row>
    <row r="13" spans="1:98">
      <c r="C13" s="10">
        <v>300</v>
      </c>
      <c r="D13" s="10">
        <v>27.286999999999999</v>
      </c>
    </row>
    <row r="14" spans="1:98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2017-12-28T14:05:13Z</dcterms:modified>
</cp:coreProperties>
</file>