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23" l="1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<sst xmlns="http://schemas.openxmlformats.org/spreadsheetml/2006/main" count="324" uniqueCount="84">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</sst>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749272"/>
        <c:axId val="-2004280024"/>
      </c:lineChart>
      <c:catAx>
        <c:axId val="-207274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280024"/>
        <c:crosses val="autoZero"/>
        <c:auto val="1"/>
        <c:lblAlgn val="ctr"/>
        <c:lblOffset val="100"/>
        <c:noMultiLvlLbl val="0"/>
      </c:catAx>
      <c:valAx>
        <c:axId val="-2004280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74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60520"/>
        <c:axId val="-1996696600"/>
      </c:lineChart>
      <c:catAx>
        <c:axId val="209376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96600"/>
        <c:crosses val="autoZero"/>
        <c:auto val="1"/>
        <c:lblAlgn val="ctr"/>
        <c:lblOffset val="100"/>
        <c:noMultiLvlLbl val="0"/>
      </c:catAx>
      <c:valAx>
        <c:axId val="-199669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76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76952"/>
        <c:axId val="2093310024"/>
      </c:lineChart>
      <c:catAx>
        <c:axId val="-199697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10024"/>
        <c:crosses val="autoZero"/>
        <c:auto val="1"/>
        <c:lblAlgn val="ctr"/>
        <c:lblOffset val="100"/>
        <c:noMultiLvlLbl val="0"/>
      </c:catAx>
      <c:valAx>
        <c:axId val="209331002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697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434888"/>
        <c:axId val="-1996783224"/>
      </c:barChart>
      <c:catAx>
        <c:axId val="213343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83224"/>
        <c:crosses val="autoZero"/>
        <c:auto val="1"/>
        <c:lblAlgn val="ctr"/>
        <c:lblOffset val="100"/>
        <c:noMultiLvlLbl val="0"/>
      </c:catAx>
      <c:valAx>
        <c:axId val="-199678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3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553464"/>
        <c:axId val="-1996550456"/>
      </c:lineChart>
      <c:catAx>
        <c:axId val="-199655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50456"/>
        <c:crosses val="autoZero"/>
        <c:auto val="1"/>
        <c:lblAlgn val="ctr"/>
        <c:lblOffset val="100"/>
        <c:noMultiLvlLbl val="0"/>
      </c:catAx>
      <c:valAx>
        <c:axId val="-199655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55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66120"/>
        <c:axId val="-1996863112"/>
      </c:lineChart>
      <c:catAx>
        <c:axId val="-199686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63112"/>
        <c:crosses val="autoZero"/>
        <c:auto val="1"/>
        <c:lblAlgn val="ctr"/>
        <c:lblOffset val="100"/>
        <c:noMultiLvlLbl val="0"/>
      </c:catAx>
      <c:valAx>
        <c:axId val="-19968631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86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328696"/>
        <c:axId val="2133139400"/>
      </c:barChart>
      <c:catAx>
        <c:axId val="213332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39400"/>
        <c:crosses val="autoZero"/>
        <c:auto val="1"/>
        <c:lblAlgn val="ctr"/>
        <c:lblOffset val="100"/>
        <c:noMultiLvlLbl val="0"/>
      </c:catAx>
      <c:valAx>
        <c:axId val="2133139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32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44472"/>
        <c:axId val="-1997186760"/>
      </c:lineChart>
      <c:catAx>
        <c:axId val="-199664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186760"/>
        <c:crosses val="autoZero"/>
        <c:auto val="1"/>
        <c:lblAlgn val="ctr"/>
        <c:lblOffset val="100"/>
        <c:noMultiLvlLbl val="0"/>
      </c:catAx>
      <c:valAx>
        <c:axId val="-199718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4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65784"/>
        <c:axId val="2133510648"/>
      </c:lineChart>
      <c:catAx>
        <c:axId val="-199746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10648"/>
        <c:crosses val="autoZero"/>
        <c:auto val="1"/>
        <c:lblAlgn val="ctr"/>
        <c:lblOffset val="100"/>
        <c:noMultiLvlLbl val="0"/>
      </c:catAx>
      <c:valAx>
        <c:axId val="213351064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46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022056"/>
        <c:axId val="-1997381560"/>
      </c:barChart>
      <c:catAx>
        <c:axId val="209302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81560"/>
        <c:crosses val="autoZero"/>
        <c:auto val="1"/>
        <c:lblAlgn val="ctr"/>
        <c:lblOffset val="100"/>
        <c:noMultiLvlLbl val="0"/>
      </c:catAx>
      <c:valAx>
        <c:axId val="-199738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02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73064"/>
        <c:axId val="2133335272"/>
      </c:lineChart>
      <c:catAx>
        <c:axId val="213327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35272"/>
        <c:crosses val="autoZero"/>
        <c:auto val="1"/>
        <c:lblAlgn val="ctr"/>
        <c:lblOffset val="100"/>
        <c:noMultiLvlLbl val="0"/>
      </c:catAx>
      <c:valAx>
        <c:axId val="213333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27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49160"/>
        <c:axId val="-2072747512"/>
      </c:lineChart>
      <c:catAx>
        <c:axId val="-207254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47512"/>
        <c:crosses val="autoZero"/>
        <c:auto val="1"/>
        <c:lblAlgn val="ctr"/>
        <c:lblOffset val="100"/>
        <c:noMultiLvlLbl val="0"/>
      </c:catAx>
      <c:valAx>
        <c:axId val="-2072747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54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39752"/>
        <c:axId val="-1996762904"/>
      </c:lineChart>
      <c:catAx>
        <c:axId val="213353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62904"/>
        <c:crosses val="autoZero"/>
        <c:auto val="1"/>
        <c:lblAlgn val="ctr"/>
        <c:lblOffset val="100"/>
        <c:noMultiLvlLbl val="0"/>
      </c:catAx>
      <c:valAx>
        <c:axId val="-1996762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53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567032"/>
        <c:axId val="2093186024"/>
      </c:barChart>
      <c:catAx>
        <c:axId val="213356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86024"/>
        <c:crosses val="autoZero"/>
        <c:auto val="1"/>
        <c:lblAlgn val="ctr"/>
        <c:lblOffset val="100"/>
        <c:noMultiLvlLbl val="0"/>
      </c:catAx>
      <c:valAx>
        <c:axId val="209318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6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59624"/>
        <c:axId val="2133451320"/>
      </c:lineChart>
      <c:catAx>
        <c:axId val="213335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51320"/>
        <c:crosses val="autoZero"/>
        <c:auto val="1"/>
        <c:lblAlgn val="ctr"/>
        <c:lblOffset val="100"/>
        <c:noMultiLvlLbl val="0"/>
      </c:catAx>
      <c:valAx>
        <c:axId val="213345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35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593608"/>
        <c:axId val="2093637768"/>
      </c:lineChart>
      <c:catAx>
        <c:axId val="-199659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37768"/>
        <c:crosses val="autoZero"/>
        <c:auto val="1"/>
        <c:lblAlgn val="ctr"/>
        <c:lblOffset val="100"/>
        <c:noMultiLvlLbl val="0"/>
      </c:catAx>
      <c:valAx>
        <c:axId val="209363776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59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298552"/>
        <c:axId val="2133404200"/>
      </c:barChart>
      <c:catAx>
        <c:axId val="209329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04200"/>
        <c:crosses val="autoZero"/>
        <c:auto val="1"/>
        <c:lblAlgn val="ctr"/>
        <c:lblOffset val="100"/>
        <c:noMultiLvlLbl val="0"/>
      </c:catAx>
      <c:valAx>
        <c:axId val="213340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9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75992"/>
        <c:axId val="2120935848"/>
      </c:lineChart>
      <c:catAx>
        <c:axId val="-210667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35848"/>
        <c:crosses val="autoZero"/>
        <c:auto val="1"/>
        <c:lblAlgn val="ctr"/>
        <c:lblOffset val="100"/>
        <c:noMultiLvlLbl val="0"/>
      </c:catAx>
      <c:valAx>
        <c:axId val="21209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7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35800"/>
        <c:axId val="-2004261816"/>
      </c:lineChart>
      <c:catAx>
        <c:axId val="208663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261816"/>
        <c:crosses val="autoZero"/>
        <c:auto val="1"/>
        <c:lblAlgn val="ctr"/>
        <c:lblOffset val="100"/>
        <c:noMultiLvlLbl val="0"/>
      </c:catAx>
      <c:valAx>
        <c:axId val="-200426181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63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494248"/>
        <c:axId val="-2004491272"/>
      </c:barChart>
      <c:catAx>
        <c:axId val="-200449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91272"/>
        <c:crosses val="autoZero"/>
        <c:auto val="1"/>
        <c:lblAlgn val="ctr"/>
        <c:lblOffset val="100"/>
        <c:noMultiLvlLbl val="0"/>
      </c:catAx>
      <c:valAx>
        <c:axId val="-200449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49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94200"/>
        <c:axId val="-2106767448"/>
      </c:lineChart>
      <c:catAx>
        <c:axId val="-210679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67448"/>
        <c:crosses val="autoZero"/>
        <c:auto val="1"/>
        <c:lblAlgn val="ctr"/>
        <c:lblOffset val="100"/>
        <c:noMultiLvlLbl val="0"/>
      </c:catAx>
      <c:valAx>
        <c:axId val="-210676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9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37192"/>
        <c:axId val="2085812968"/>
      </c:lineChart>
      <c:catAx>
        <c:axId val="208573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12968"/>
        <c:crosses val="autoZero"/>
        <c:auto val="1"/>
        <c:lblAlgn val="ctr"/>
        <c:lblOffset val="100"/>
        <c:noMultiLvlLbl val="0"/>
      </c:catAx>
      <c:valAx>
        <c:axId val="208581296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73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355384"/>
        <c:axId val="-2072106488"/>
      </c:barChart>
      <c:catAx>
        <c:axId val="-207235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06488"/>
        <c:crosses val="autoZero"/>
        <c:auto val="1"/>
        <c:lblAlgn val="ctr"/>
        <c:lblOffset val="100"/>
        <c:noMultiLvlLbl val="0"/>
      </c:catAx>
      <c:valAx>
        <c:axId val="-207210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35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408952"/>
        <c:axId val="-2004550536"/>
      </c:barChart>
      <c:catAx>
        <c:axId val="208640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50536"/>
        <c:crosses val="autoZero"/>
        <c:auto val="1"/>
        <c:lblAlgn val="ctr"/>
        <c:lblOffset val="100"/>
        <c:noMultiLvlLbl val="0"/>
      </c:catAx>
      <c:valAx>
        <c:axId val="-200455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40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79784"/>
        <c:axId val="-1997498424"/>
      </c:lineChart>
      <c:catAx>
        <c:axId val="209337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98424"/>
        <c:crosses val="autoZero"/>
        <c:auto val="1"/>
        <c:lblAlgn val="ctr"/>
        <c:lblOffset val="100"/>
        <c:noMultiLvlLbl val="0"/>
      </c:catAx>
      <c:valAx>
        <c:axId val="-199749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7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34120"/>
        <c:axId val="2093153160"/>
      </c:lineChart>
      <c:catAx>
        <c:axId val="-199683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53160"/>
        <c:crosses val="autoZero"/>
        <c:auto val="1"/>
        <c:lblAlgn val="ctr"/>
        <c:lblOffset val="100"/>
        <c:noMultiLvlLbl val="0"/>
      </c:catAx>
      <c:valAx>
        <c:axId val="209315316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683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896040"/>
        <c:axId val="-1996893064"/>
      </c:barChart>
      <c:catAx>
        <c:axId val="-199689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93064"/>
        <c:crosses val="autoZero"/>
        <c:auto val="1"/>
        <c:lblAlgn val="ctr"/>
        <c:lblOffset val="100"/>
        <c:noMultiLvlLbl val="0"/>
      </c:catAx>
      <c:valAx>
        <c:axId val="-199689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9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83848"/>
        <c:axId val="-1997371736"/>
      </c:lineChart>
      <c:catAx>
        <c:axId val="209348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71736"/>
        <c:crosses val="autoZero"/>
        <c:auto val="1"/>
        <c:lblAlgn val="ctr"/>
        <c:lblOffset val="100"/>
        <c:noMultiLvlLbl val="0"/>
      </c:catAx>
      <c:valAx>
        <c:axId val="-1997371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48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16008"/>
        <c:axId val="2133392056"/>
      </c:lineChart>
      <c:catAx>
        <c:axId val="-199671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92056"/>
        <c:crosses val="autoZero"/>
        <c:auto val="1"/>
        <c:lblAlgn val="ctr"/>
        <c:lblOffset val="100"/>
        <c:noMultiLvlLbl val="0"/>
      </c:catAx>
      <c:valAx>
        <c:axId val="213339205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71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533512"/>
        <c:axId val="2093449992"/>
      </c:barChart>
      <c:catAx>
        <c:axId val="-199653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49992"/>
        <c:crosses val="autoZero"/>
        <c:auto val="1"/>
        <c:lblAlgn val="ctr"/>
        <c:lblOffset val="100"/>
        <c:noMultiLvlLbl val="0"/>
      </c:catAx>
      <c:valAx>
        <c:axId val="209344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53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96232"/>
        <c:axId val="-1997388008"/>
      </c:lineChart>
      <c:catAx>
        <c:axId val="209339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88008"/>
        <c:crosses val="autoZero"/>
        <c:auto val="1"/>
        <c:lblAlgn val="ctr"/>
        <c:lblOffset val="100"/>
        <c:noMultiLvlLbl val="0"/>
      </c:catAx>
      <c:valAx>
        <c:axId val="-199738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9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16184"/>
        <c:axId val="2133440696"/>
      </c:lineChart>
      <c:catAx>
        <c:axId val="209381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40696"/>
        <c:crosses val="autoZero"/>
        <c:auto val="1"/>
        <c:lblAlgn val="ctr"/>
        <c:lblOffset val="100"/>
        <c:noMultiLvlLbl val="0"/>
      </c:catAx>
      <c:valAx>
        <c:axId val="213344069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81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19528"/>
        <c:axId val="2133827896"/>
      </c:barChart>
      <c:catAx>
        <c:axId val="209331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27896"/>
        <c:crosses val="autoZero"/>
        <c:auto val="1"/>
        <c:lblAlgn val="ctr"/>
        <c:lblOffset val="100"/>
        <c:noMultiLvlLbl val="0"/>
      </c:catAx>
      <c:valAx>
        <c:axId val="2133827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48888"/>
        <c:axId val="2133266408"/>
      </c:lineChart>
      <c:catAx>
        <c:axId val="209324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66408"/>
        <c:crosses val="autoZero"/>
        <c:auto val="1"/>
        <c:lblAlgn val="ctr"/>
        <c:lblOffset val="100"/>
        <c:noMultiLvlLbl val="0"/>
      </c:catAx>
      <c:valAx>
        <c:axId val="213326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4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91256"/>
        <c:axId val="2093028728"/>
      </c:lineChart>
      <c:catAx>
        <c:axId val="-199689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28728"/>
        <c:crosses val="autoZero"/>
        <c:auto val="1"/>
        <c:lblAlgn val="ctr"/>
        <c:lblOffset val="100"/>
        <c:noMultiLvlLbl val="0"/>
      </c:catAx>
      <c:valAx>
        <c:axId val="209302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9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33368"/>
        <c:axId val="2132913288"/>
      </c:lineChart>
      <c:catAx>
        <c:axId val="209323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13288"/>
        <c:crosses val="autoZero"/>
        <c:auto val="1"/>
        <c:lblAlgn val="ctr"/>
        <c:lblOffset val="100"/>
        <c:noMultiLvlLbl val="0"/>
      </c:catAx>
      <c:valAx>
        <c:axId val="21329132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23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941000"/>
        <c:axId val="-1996779288"/>
      </c:barChart>
      <c:catAx>
        <c:axId val="-199694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79288"/>
        <c:crosses val="autoZero"/>
        <c:auto val="1"/>
        <c:lblAlgn val="ctr"/>
        <c:lblOffset val="100"/>
        <c:noMultiLvlLbl val="0"/>
      </c:catAx>
      <c:valAx>
        <c:axId val="-199677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94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91272"/>
        <c:axId val="2093507176"/>
      </c:lineChart>
      <c:catAx>
        <c:axId val="209319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07176"/>
        <c:crosses val="autoZero"/>
        <c:auto val="1"/>
        <c:lblAlgn val="ctr"/>
        <c:lblOffset val="100"/>
        <c:noMultiLvlLbl val="0"/>
      </c:catAx>
      <c:valAx>
        <c:axId val="2093507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9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18776"/>
        <c:axId val="2092983992"/>
      </c:lineChart>
      <c:catAx>
        <c:axId val="209311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83992"/>
        <c:crosses val="autoZero"/>
        <c:auto val="1"/>
        <c:lblAlgn val="ctr"/>
        <c:lblOffset val="100"/>
        <c:noMultiLvlLbl val="0"/>
      </c:catAx>
      <c:valAx>
        <c:axId val="209298399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11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808168"/>
        <c:axId val="2093338952"/>
      </c:barChart>
      <c:catAx>
        <c:axId val="-199680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38952"/>
        <c:crosses val="autoZero"/>
        <c:auto val="1"/>
        <c:lblAlgn val="ctr"/>
        <c:lblOffset val="100"/>
        <c:noMultiLvlLbl val="0"/>
      </c:catAx>
      <c:valAx>
        <c:axId val="209333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0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88488"/>
        <c:axId val="2132894104"/>
      </c:lineChart>
      <c:catAx>
        <c:axId val="213318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94104"/>
        <c:crosses val="autoZero"/>
        <c:auto val="1"/>
        <c:lblAlgn val="ctr"/>
        <c:lblOffset val="100"/>
        <c:noMultiLvlLbl val="0"/>
      </c:catAx>
      <c:valAx>
        <c:axId val="2132894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18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76040"/>
        <c:axId val="2093368824"/>
      </c:lineChart>
      <c:catAx>
        <c:axId val="209357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68824"/>
        <c:crosses val="autoZero"/>
        <c:auto val="1"/>
        <c:lblAlgn val="ctr"/>
        <c:lblOffset val="100"/>
        <c:noMultiLvlLbl val="0"/>
      </c:catAx>
      <c:valAx>
        <c:axId val="209336882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57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880456"/>
        <c:axId val="2093426424"/>
      </c:barChart>
      <c:catAx>
        <c:axId val="213288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26424"/>
        <c:crosses val="autoZero"/>
        <c:auto val="1"/>
        <c:lblAlgn val="ctr"/>
        <c:lblOffset val="100"/>
        <c:noMultiLvlLbl val="0"/>
      </c:catAx>
      <c:valAx>
        <c:axId val="209342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8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29336"/>
        <c:axId val="-1997486680"/>
      </c:lineChart>
      <c:catAx>
        <c:axId val="-199662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86680"/>
        <c:crosses val="autoZero"/>
        <c:auto val="1"/>
        <c:lblAlgn val="ctr"/>
        <c:lblOffset val="100"/>
        <c:noMultiLvlLbl val="0"/>
      </c:catAx>
      <c:valAx>
        <c:axId val="-1997486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2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30472"/>
        <c:axId val="-2072912520"/>
      </c:lineChart>
      <c:catAx>
        <c:axId val="-207233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12520"/>
        <c:crosses val="autoZero"/>
        <c:auto val="1"/>
        <c:lblAlgn val="ctr"/>
        <c:lblOffset val="100"/>
        <c:noMultiLvlLbl val="0"/>
      </c:catAx>
      <c:valAx>
        <c:axId val="-20729125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33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88200"/>
        <c:axId val="-1996859464"/>
      </c:lineChart>
      <c:catAx>
        <c:axId val="213378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59464"/>
        <c:crosses val="autoZero"/>
        <c:auto val="1"/>
        <c:lblAlgn val="ctr"/>
        <c:lblOffset val="100"/>
        <c:noMultiLvlLbl val="0"/>
      </c:catAx>
      <c:valAx>
        <c:axId val="-199685946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78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588584"/>
        <c:axId val="-1996585608"/>
      </c:barChart>
      <c:catAx>
        <c:axId val="-199658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85608"/>
        <c:crosses val="autoZero"/>
        <c:auto val="1"/>
        <c:lblAlgn val="ctr"/>
        <c:lblOffset val="100"/>
        <c:noMultiLvlLbl val="0"/>
      </c:catAx>
      <c:valAx>
        <c:axId val="-199658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58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37384"/>
        <c:axId val="2132947672"/>
      </c:lineChart>
      <c:catAx>
        <c:axId val="213293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47672"/>
        <c:crosses val="autoZero"/>
        <c:auto val="1"/>
        <c:lblAlgn val="ctr"/>
        <c:lblOffset val="100"/>
        <c:noMultiLvlLbl val="0"/>
      </c:catAx>
      <c:valAx>
        <c:axId val="2132947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3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08824"/>
        <c:axId val="2133417832"/>
      </c:lineChart>
      <c:catAx>
        <c:axId val="213350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832"/>
        <c:crosses val="autoZero"/>
        <c:auto val="1"/>
        <c:lblAlgn val="ctr"/>
        <c:lblOffset val="100"/>
        <c:noMultiLvlLbl val="0"/>
      </c:catAx>
      <c:valAx>
        <c:axId val="21334178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50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338456"/>
        <c:axId val="-1997533208"/>
      </c:barChart>
      <c:catAx>
        <c:axId val="213333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533208"/>
        <c:crosses val="autoZero"/>
        <c:auto val="1"/>
        <c:lblAlgn val="ctr"/>
        <c:lblOffset val="100"/>
        <c:noMultiLvlLbl val="0"/>
      </c:catAx>
      <c:valAx>
        <c:axId val="-199753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33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30008"/>
        <c:axId val="2133071784"/>
      </c:lineChart>
      <c:catAx>
        <c:axId val="213313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71784"/>
        <c:crosses val="autoZero"/>
        <c:auto val="1"/>
        <c:lblAlgn val="ctr"/>
        <c:lblOffset val="100"/>
        <c:noMultiLvlLbl val="0"/>
      </c:catAx>
      <c:valAx>
        <c:axId val="213307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13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99656"/>
        <c:axId val="-1997351768"/>
      </c:lineChart>
      <c:catAx>
        <c:axId val="209379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51768"/>
        <c:crosses val="autoZero"/>
        <c:auto val="1"/>
        <c:lblAlgn val="ctr"/>
        <c:lblOffset val="100"/>
        <c:noMultiLvlLbl val="0"/>
      </c:catAx>
      <c:valAx>
        <c:axId val="-199735176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79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216648"/>
        <c:axId val="2093774232"/>
      </c:barChart>
      <c:catAx>
        <c:axId val="209321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74232"/>
        <c:crosses val="autoZero"/>
        <c:auto val="1"/>
        <c:lblAlgn val="ctr"/>
        <c:lblOffset val="100"/>
        <c:noMultiLvlLbl val="0"/>
      </c:catAx>
      <c:valAx>
        <c:axId val="209377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1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25768"/>
        <c:axId val="2132964200"/>
      </c:lineChart>
      <c:catAx>
        <c:axId val="209382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64200"/>
        <c:crosses val="autoZero"/>
        <c:auto val="1"/>
        <c:lblAlgn val="ctr"/>
        <c:lblOffset val="100"/>
        <c:noMultiLvlLbl val="0"/>
      </c:catAx>
      <c:valAx>
        <c:axId val="213296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82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118408"/>
        <c:axId val="2093057112"/>
      </c:lineChart>
      <c:catAx>
        <c:axId val="-199711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57112"/>
        <c:crosses val="autoZero"/>
        <c:auto val="1"/>
        <c:lblAlgn val="ctr"/>
        <c:lblOffset val="100"/>
        <c:noMultiLvlLbl val="0"/>
      </c:catAx>
      <c:valAx>
        <c:axId val="209305711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11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128952"/>
        <c:axId val="-2072882328"/>
      </c:barChart>
      <c:catAx>
        <c:axId val="-207212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82328"/>
        <c:crosses val="autoZero"/>
        <c:auto val="1"/>
        <c:lblAlgn val="ctr"/>
        <c:lblOffset val="100"/>
        <c:noMultiLvlLbl val="0"/>
      </c:catAx>
      <c:valAx>
        <c:axId val="-2072882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12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461512"/>
        <c:axId val="-1996970104"/>
      </c:barChart>
      <c:catAx>
        <c:axId val="209346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70104"/>
        <c:crosses val="autoZero"/>
        <c:auto val="1"/>
        <c:lblAlgn val="ctr"/>
        <c:lblOffset val="100"/>
        <c:noMultiLvlLbl val="0"/>
      </c:catAx>
      <c:valAx>
        <c:axId val="-199697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46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30984"/>
        <c:axId val="2114845592"/>
      </c:lineChart>
      <c:catAx>
        <c:axId val="211443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845592"/>
        <c:crosses val="autoZero"/>
        <c:auto val="1"/>
        <c:lblAlgn val="ctr"/>
        <c:lblOffset val="100"/>
        <c:noMultiLvlLbl val="0"/>
      </c:catAx>
      <c:valAx>
        <c:axId val="2114845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43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88952"/>
        <c:axId val="2113958456"/>
      </c:lineChart>
      <c:catAx>
        <c:axId val="211448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958456"/>
        <c:crosses val="autoZero"/>
        <c:auto val="1"/>
        <c:lblAlgn val="ctr"/>
        <c:lblOffset val="100"/>
        <c:noMultiLvlLbl val="0"/>
      </c:catAx>
      <c:valAx>
        <c:axId val="211395845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48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811128"/>
        <c:axId val="2114029656"/>
      </c:barChart>
      <c:catAx>
        <c:axId val="21148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29656"/>
        <c:crosses val="autoZero"/>
        <c:auto val="1"/>
        <c:lblAlgn val="ctr"/>
        <c:lblOffset val="100"/>
        <c:noMultiLvlLbl val="0"/>
      </c:catAx>
      <c:valAx>
        <c:axId val="211402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8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13832"/>
        <c:axId val="2114870200"/>
      </c:lineChart>
      <c:catAx>
        <c:axId val="211491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870200"/>
        <c:crosses val="autoZero"/>
        <c:auto val="1"/>
        <c:lblAlgn val="ctr"/>
        <c:lblOffset val="100"/>
        <c:noMultiLvlLbl val="0"/>
      </c:catAx>
      <c:valAx>
        <c:axId val="2114870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91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669768"/>
        <c:axId val="2114672776"/>
      </c:lineChart>
      <c:catAx>
        <c:axId val="211466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672776"/>
        <c:crosses val="autoZero"/>
        <c:auto val="1"/>
        <c:lblAlgn val="ctr"/>
        <c:lblOffset val="100"/>
        <c:noMultiLvlLbl val="0"/>
      </c:catAx>
      <c:valAx>
        <c:axId val="211467277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66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643128"/>
        <c:axId val="2114646040"/>
      </c:barChart>
      <c:catAx>
        <c:axId val="211464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646040"/>
        <c:crosses val="autoZero"/>
        <c:auto val="1"/>
        <c:lblAlgn val="ctr"/>
        <c:lblOffset val="100"/>
        <c:noMultiLvlLbl val="0"/>
      </c:catAx>
      <c:valAx>
        <c:axId val="211464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64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75064"/>
        <c:axId val="2086596312"/>
      </c:lineChart>
      <c:catAx>
        <c:axId val="208567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96312"/>
        <c:crosses val="autoZero"/>
        <c:auto val="1"/>
        <c:lblAlgn val="ctr"/>
        <c:lblOffset val="100"/>
        <c:tickLblSkip val="2"/>
        <c:noMultiLvlLbl val="0"/>
      </c:catAx>
      <c:valAx>
        <c:axId val="208659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67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523720"/>
        <c:axId val="-1996520664"/>
      </c:lineChart>
      <c:catAx>
        <c:axId val="-199652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20664"/>
        <c:crosses val="autoZero"/>
        <c:auto val="1"/>
        <c:lblAlgn val="ctr"/>
        <c:lblOffset val="100"/>
        <c:tickLblSkip val="2"/>
        <c:noMultiLvlLbl val="0"/>
      </c:catAx>
      <c:valAx>
        <c:axId val="-19965206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52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25976"/>
        <c:axId val="2093287208"/>
      </c:barChart>
      <c:catAx>
        <c:axId val="209332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87208"/>
        <c:crosses val="autoZero"/>
        <c:auto val="1"/>
        <c:lblAlgn val="ctr"/>
        <c:lblOffset val="100"/>
        <c:tickLblSkip val="2"/>
        <c:noMultiLvlLbl val="0"/>
      </c:catAx>
      <c:valAx>
        <c:axId val="209328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2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F15"/>
  <sheetViews>
    <sheetView topLeftCell="DB1" workbookViewId="0">
      <selection activeCell="DF11" sqref="DF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0">
      <c r="C2" s="1" t="s">
        <v>33</v>
      </c>
      <c r="D2" s="1" t="s">
        <v>7</v>
      </c>
      <c r="E2">
        <v>11.94</v>
      </c>
      <c r="F2">
        <f>E2*10000</f>
        <v>119400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</row>
    <row r="6" spans="1:110">
      <c r="B6" s="15">
        <f>SUM(D6:MI6)</f>
        <v>12072.739999999996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</row>
    <row r="7" spans="1:1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</row>
    <row r="8" spans="1:110">
      <c r="A8" s="8">
        <f>B8/F2</f>
        <v>1.7207527380197738E-2</v>
      </c>
      <c r="B8" s="7">
        <f>SUM(D8:MI8)</f>
        <v>2054.5787691956098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</row>
    <row r="9" spans="1:11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</row>
    <row r="10" spans="1:110">
      <c r="B10">
        <f>B6/B8</f>
        <v>5.8760171092036577</v>
      </c>
      <c r="DF10" t="s">
        <v>83</v>
      </c>
    </row>
    <row r="12" spans="1:110">
      <c r="C12" s="17" t="s">
        <v>26</v>
      </c>
      <c r="D12" s="17" t="s">
        <v>27</v>
      </c>
    </row>
    <row r="13" spans="1:110">
      <c r="C13" s="10">
        <v>800</v>
      </c>
      <c r="D13" s="10">
        <v>14.318</v>
      </c>
    </row>
    <row r="14" spans="1:11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0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4"/>
  <sheetViews>
    <sheetView topLeftCell="DQ1" workbookViewId="0">
      <selection activeCell="EC7" sqref="EC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33">
      <c r="C2" s="1" t="s">
        <v>8</v>
      </c>
      <c r="D2" s="1" t="s">
        <v>7</v>
      </c>
      <c r="E2">
        <v>220.39</v>
      </c>
      <c r="F2">
        <f>E2*10000</f>
        <v>2203900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</row>
    <row r="6" spans="1:133">
      <c r="B6" s="15">
        <f>SUM(D6:MI6)</f>
        <v>-105172.62999999995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</row>
    <row r="7" spans="1:13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</row>
    <row r="8" spans="1:133">
      <c r="A8" s="8">
        <f>B8/F2</f>
        <v>-1.8692039825192835E-2</v>
      </c>
      <c r="B8" s="7">
        <f>SUM(D8:MI8)</f>
        <v>-41195.386570742485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</row>
    <row r="9" spans="1:13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</row>
    <row r="10" spans="1:133">
      <c r="T10" s="22" t="s">
        <v>49</v>
      </c>
    </row>
    <row r="13" spans="1:133">
      <c r="C13" s="1" t="s">
        <v>26</v>
      </c>
      <c r="D13" s="1" t="s">
        <v>27</v>
      </c>
      <c r="E13" s="1" t="s">
        <v>47</v>
      </c>
    </row>
    <row r="14" spans="1:13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5"/>
  <sheetViews>
    <sheetView topLeftCell="DU1" workbookViewId="0">
      <selection activeCell="EC7" sqref="EC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3">
      <c r="C2" s="1" t="s">
        <v>9</v>
      </c>
      <c r="D2" s="1" t="s">
        <v>7</v>
      </c>
      <c r="E2">
        <v>9.6</v>
      </c>
      <c r="F2">
        <f>E2*10000</f>
        <v>96000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</row>
    <row r="6" spans="1:133">
      <c r="B6" s="15">
        <f>SUM(D6:MI6)</f>
        <v>-51412.859999999986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</row>
    <row r="7" spans="1:13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</row>
    <row r="8" spans="1:133">
      <c r="A8" s="8">
        <f>B8/F2</f>
        <v>-8.6453636627778566E-2</v>
      </c>
      <c r="B8" s="7">
        <f>SUM(D8:MI8)</f>
        <v>-8299.5491162667422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" si="61">EC6/EC7</f>
        <v>261.98347107438019</v>
      </c>
    </row>
    <row r="9" spans="1:13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</row>
    <row r="12" spans="1:133">
      <c r="C12" s="1" t="s">
        <v>26</v>
      </c>
      <c r="D12" s="1" t="s">
        <v>27</v>
      </c>
      <c r="E12" s="1" t="s">
        <v>30</v>
      </c>
    </row>
    <row r="13" spans="1:13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33">
      <c r="C14" s="12"/>
      <c r="D14" s="13"/>
      <c r="E14" s="13"/>
    </row>
    <row r="15" spans="1:13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O15"/>
  <sheetViews>
    <sheetView topLeftCell="DD1" workbookViewId="0">
      <selection activeCell="DO7" sqref="D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9">
      <c r="C2" s="1" t="s">
        <v>15</v>
      </c>
      <c r="D2" s="1" t="s">
        <v>7</v>
      </c>
      <c r="E2">
        <v>3.89</v>
      </c>
      <c r="F2">
        <f>E2*10000</f>
        <v>38900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</row>
    <row r="6" spans="1:119">
      <c r="B6" s="15">
        <f>SUM(D6:MI6)</f>
        <v>-5380.6499999999987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</row>
    <row r="7" spans="1:11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</row>
    <row r="8" spans="1:119">
      <c r="A8" s="8">
        <f>B8/F2</f>
        <v>-1.7189408116811515E-2</v>
      </c>
      <c r="B8" s="7">
        <f>SUM(D8:MI8)</f>
        <v>-668.66797574396787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</row>
    <row r="9" spans="1:11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</row>
    <row r="10" spans="1:119">
      <c r="CD10" s="1" t="s">
        <v>77</v>
      </c>
    </row>
    <row r="14" spans="1:119">
      <c r="C14" s="1" t="s">
        <v>26</v>
      </c>
      <c r="D14" s="17" t="s">
        <v>27</v>
      </c>
      <c r="E14" s="1" t="s">
        <v>30</v>
      </c>
    </row>
    <row r="15" spans="1:11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8"/>
  <sheetViews>
    <sheetView topLeftCell="DU1" workbookViewId="0">
      <selection activeCell="EC7" sqref="EC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</row>
    <row r="6" spans="1:133">
      <c r="B6" s="15">
        <f>SUM(D6:MI6)</f>
        <v>-59499.180000000037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</row>
    <row r="7" spans="1:13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</row>
    <row r="8" spans="1:133">
      <c r="A8" s="8">
        <f>B8/F2</f>
        <v>-2.0287246963675652E-2</v>
      </c>
      <c r="B8" s="7">
        <f>SUM(D8:MI8)</f>
        <v>-16091.844291587524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</row>
    <row r="9" spans="1:13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</row>
    <row r="14" spans="1:133">
      <c r="C14" s="1" t="s">
        <v>26</v>
      </c>
      <c r="D14" s="1" t="s">
        <v>27</v>
      </c>
      <c r="E14" s="1" t="s">
        <v>30</v>
      </c>
    </row>
    <row r="15" spans="1:13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3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5"/>
  <sheetViews>
    <sheetView topLeftCell="DN1" workbookViewId="0">
      <selection activeCell="EC7" sqref="EC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33">
      <c r="C2" s="1" t="s">
        <v>14</v>
      </c>
      <c r="D2" s="1" t="s">
        <v>7</v>
      </c>
      <c r="E2">
        <v>19.88</v>
      </c>
      <c r="F2">
        <f>E2*10000</f>
        <v>198800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</row>
    <row r="6" spans="1:133">
      <c r="B6" s="15">
        <f>SUM(D6:MI6)</f>
        <v>-20067.259999999995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</row>
    <row r="7" spans="1:13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</row>
    <row r="8" spans="1:133">
      <c r="A8" s="8">
        <f>B8/F2</f>
        <v>-2.2245809993448225E-2</v>
      </c>
      <c r="B8" s="7">
        <f>SUM(D8:MI8)</f>
        <v>-4422.4670266975072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</row>
    <row r="9" spans="1:13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</row>
    <row r="10" spans="1:13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33">
      <c r="C13" s="17" t="s">
        <v>26</v>
      </c>
      <c r="D13" s="17" t="s">
        <v>27</v>
      </c>
      <c r="E13" s="1" t="s">
        <v>35</v>
      </c>
    </row>
    <row r="14" spans="1:13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3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4"/>
  <sheetViews>
    <sheetView topLeftCell="DS1" workbookViewId="0">
      <selection activeCell="EC7" sqref="EC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33">
      <c r="C2" s="1" t="s">
        <v>16</v>
      </c>
      <c r="D2" s="1" t="s">
        <v>7</v>
      </c>
      <c r="E2">
        <v>178.53</v>
      </c>
      <c r="F2">
        <f>E2*10000</f>
        <v>1785300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</row>
    <row r="6" spans="1:133">
      <c r="B6" s="15">
        <f>SUM(D6:MI6)</f>
        <v>-4808.1899999999951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</row>
    <row r="7" spans="1:13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</row>
    <row r="8" spans="1:133">
      <c r="A8" s="8">
        <f>B8/F2</f>
        <v>-1.3650985571456273E-3</v>
      </c>
      <c r="B8" s="7">
        <f>SUM(D8:MI8)</f>
        <v>-2437.1104540720885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</row>
    <row r="9" spans="1:13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</row>
    <row r="10" spans="1:133">
      <c r="B10">
        <f>B6/B8</f>
        <v>1.9729060666766856</v>
      </c>
      <c r="U10" s="1" t="s">
        <v>51</v>
      </c>
      <c r="V10" s="1" t="s">
        <v>41</v>
      </c>
    </row>
    <row r="12" spans="1:133">
      <c r="C12" s="1" t="s">
        <v>26</v>
      </c>
      <c r="D12" s="1" t="s">
        <v>27</v>
      </c>
    </row>
    <row r="13" spans="1:133">
      <c r="C13">
        <v>800</v>
      </c>
      <c r="D13">
        <v>9.1660000000000004</v>
      </c>
    </row>
    <row r="14" spans="1:13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4" sqref="DT24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4"/>
  <sheetViews>
    <sheetView topLeftCell="DQ1" workbookViewId="0">
      <selection activeCell="EC7" sqref="EC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33">
      <c r="C2" s="1" t="s">
        <v>19</v>
      </c>
      <c r="D2" s="1" t="s">
        <v>7</v>
      </c>
      <c r="E2">
        <v>19.34</v>
      </c>
      <c r="F2">
        <f>E2*10000</f>
        <v>193400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</row>
    <row r="6" spans="1:133">
      <c r="B6" s="15">
        <f>SUM(D6:MI6)</f>
        <v>-20350.649999999991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</row>
    <row r="7" spans="1:13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</row>
    <row r="8" spans="1:133">
      <c r="A8" s="8">
        <f>B8/F2</f>
        <v>-3.7334479636866223E-2</v>
      </c>
      <c r="B8" s="7">
        <f>SUM(D8:MI8)</f>
        <v>-7220.4883617699279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</row>
    <row r="9" spans="1:13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</row>
    <row r="10" spans="1:133">
      <c r="DY10" s="1" t="s">
        <v>41</v>
      </c>
    </row>
    <row r="12" spans="1:133">
      <c r="C12" s="17" t="s">
        <v>26</v>
      </c>
      <c r="D12" s="17" t="s">
        <v>27</v>
      </c>
    </row>
    <row r="13" spans="1:133">
      <c r="C13" s="10">
        <v>600</v>
      </c>
      <c r="D13" s="10">
        <v>7.2480000000000002</v>
      </c>
    </row>
    <row r="14" spans="1:13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4"/>
  <sheetViews>
    <sheetView topLeftCell="DO1" workbookViewId="0">
      <selection activeCell="EC7" sqref="EC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33">
      <c r="C2" s="1" t="s">
        <v>21</v>
      </c>
      <c r="D2" s="1" t="s">
        <v>7</v>
      </c>
      <c r="E2">
        <v>5.4</v>
      </c>
      <c r="F2">
        <f>E2*10000</f>
        <v>54000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</row>
    <row r="6" spans="1:133">
      <c r="B6" s="15">
        <f>SUM(D6:MI6)</f>
        <v>-6234.180000000003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</row>
    <row r="7" spans="1:13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</row>
    <row r="8" spans="1:133">
      <c r="A8" s="8">
        <f>B8/F2</f>
        <v>-2.0572326892136717E-2</v>
      </c>
      <c r="B8" s="7">
        <f>SUM(D8:MI8)</f>
        <v>-1110.9056521753828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</row>
    <row r="9" spans="1:13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</row>
    <row r="12" spans="1:133">
      <c r="C12" s="17" t="s">
        <v>26</v>
      </c>
      <c r="D12" s="17" t="s">
        <v>27</v>
      </c>
    </row>
    <row r="13" spans="1:133">
      <c r="C13" s="10">
        <v>300</v>
      </c>
      <c r="D13" s="10">
        <v>8.4870000000000001</v>
      </c>
    </row>
    <row r="14" spans="1:13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O13"/>
  <sheetViews>
    <sheetView topLeftCell="CZ1" workbookViewId="0">
      <selection activeCell="DO7" sqref="DO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19">
      <c r="C2" s="1" t="s">
        <v>53</v>
      </c>
      <c r="D2" s="1" t="s">
        <v>7</v>
      </c>
      <c r="E2">
        <v>12.56</v>
      </c>
      <c r="F2">
        <f>E2*10000</f>
        <v>125600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</row>
    <row r="6" spans="1:119">
      <c r="B6" s="15">
        <f>SUM(D6:MI6)</f>
        <v>476606.30000000028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</row>
    <row r="7" spans="1:11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</row>
    <row r="8" spans="1:119">
      <c r="A8" s="8">
        <f>B8/F2</f>
        <v>6.4327115767926369E-3</v>
      </c>
      <c r="B8" s="7">
        <f>SUM(D8:MI8)</f>
        <v>807.94857404515517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</row>
    <row r="9" spans="1:11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</row>
    <row r="10" spans="1:119">
      <c r="B10">
        <f>B6/B8</f>
        <v>589.8968267420488</v>
      </c>
    </row>
    <row r="12" spans="1:119">
      <c r="C12" s="17" t="s">
        <v>26</v>
      </c>
      <c r="D12" s="17" t="s">
        <v>27</v>
      </c>
    </row>
    <row r="13" spans="1:11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C17"/>
  <sheetViews>
    <sheetView topLeftCell="DP1" workbookViewId="0">
      <selection activeCell="EC7" sqref="EC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3">
      <c r="C2" s="1" t="s">
        <v>18</v>
      </c>
      <c r="D2" s="1" t="s">
        <v>7</v>
      </c>
      <c r="E2">
        <v>295.52</v>
      </c>
      <c r="F2">
        <f>E2*10000</f>
        <v>2955200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</row>
    <row r="6" spans="1:133">
      <c r="B6" s="15">
        <f>SUM(D6:MI6)</f>
        <v>215798.89999999997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</row>
    <row r="7" spans="1:13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</row>
    <row r="8" spans="1:133">
      <c r="A8" s="8">
        <f>B8/F2</f>
        <v>8.5622545961026551E-3</v>
      </c>
      <c r="B8" s="7">
        <f>SUM(D8:MI8)</f>
        <v>25303.174782402566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</row>
    <row r="9" spans="1:13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</row>
    <row r="10" spans="1:133">
      <c r="B10">
        <f>B6/B8</f>
        <v>8.5285305838412118</v>
      </c>
      <c r="AJ10" t="s">
        <v>65</v>
      </c>
    </row>
    <row r="12" spans="1:133">
      <c r="C12" s="17" t="s">
        <v>26</v>
      </c>
      <c r="D12" s="17" t="s">
        <v>27</v>
      </c>
      <c r="E12" s="1" t="s">
        <v>30</v>
      </c>
    </row>
    <row r="13" spans="1:13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33">
      <c r="A14" s="1" t="s">
        <v>29</v>
      </c>
      <c r="B14" s="16">
        <v>43040</v>
      </c>
      <c r="C14">
        <v>1700</v>
      </c>
      <c r="D14">
        <v>8.23</v>
      </c>
    </row>
    <row r="15" spans="1:133">
      <c r="A15" s="1" t="s">
        <v>29</v>
      </c>
      <c r="B15" s="16">
        <v>43054</v>
      </c>
      <c r="C15">
        <v>2400</v>
      </c>
      <c r="D15">
        <v>8.34</v>
      </c>
    </row>
    <row r="16" spans="1:13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3"/>
  <sheetViews>
    <sheetView topLeftCell="CW1" workbookViewId="0">
      <selection activeCell="DJ7" sqref="D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4">
      <c r="C2" s="1" t="s">
        <v>58</v>
      </c>
      <c r="D2" s="1" t="s">
        <v>7</v>
      </c>
      <c r="E2">
        <v>7.83</v>
      </c>
      <c r="F2">
        <f>E2*10000</f>
        <v>78300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</row>
    <row r="6" spans="1:114">
      <c r="B6" s="15">
        <f>SUM(D6:MI6)</f>
        <v>-6574.6499999999987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</row>
    <row r="7" spans="1:11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</row>
    <row r="8" spans="1:114">
      <c r="A8" s="8">
        <f>B8/F2</f>
        <v>-6.4015674258772661E-3</v>
      </c>
      <c r="B8" s="7">
        <f>SUM(D8:MI8)</f>
        <v>-501.24272944618991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</row>
    <row r="9" spans="1:11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</row>
    <row r="12" spans="1:114">
      <c r="C12" s="17" t="s">
        <v>26</v>
      </c>
      <c r="D12" s="17" t="s">
        <v>27</v>
      </c>
    </row>
    <row r="13" spans="1:11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D1" workbookViewId="0">
      <selection activeCell="S7" sqref="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-34263.839999999997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-8.3437568988243994E-3</v>
      </c>
      <c r="B8" s="7">
        <f>SUM(D8:MI8)</f>
        <v>-545.68170118311571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" si="6">S6/S7</f>
        <v>-75.544607843137257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topLeftCell="C1" workbookViewId="0">
      <selection activeCell="S7" sqref="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-12328.650000000003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-1.2277461236508368E-3</v>
      </c>
      <c r="B8" s="7">
        <f>SUM(D8:MI8)</f>
        <v>-127.8083714720521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" si="6">S6/S7</f>
        <v>7.6425989050717895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5"/>
  <sheetViews>
    <sheetView topLeftCell="CI1" workbookViewId="0">
      <selection activeCell="CS7" sqref="C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9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9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9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</row>
    <row r="5" spans="1:9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</row>
    <row r="6" spans="1:97">
      <c r="A6" s="10"/>
      <c r="B6" s="34">
        <f>SUM(D6:MI6)</f>
        <v>-10419.749999999969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</row>
    <row r="7" spans="1:9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</row>
    <row r="8" spans="1:97">
      <c r="A8" s="8">
        <f>B8/F2</f>
        <v>-2.0770677064892512E-4</v>
      </c>
      <c r="B8" s="7">
        <f>SUM(D8:MI8)</f>
        <v>-131.02143092534197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</row>
    <row r="9" spans="1:9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</row>
    <row r="10" spans="1:97">
      <c r="A10" s="10"/>
      <c r="B10" s="10">
        <f>B6/B8</f>
        <v>79.527066117430081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9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9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9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9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9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9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9"/>
  <sheetViews>
    <sheetView topLeftCell="DR1" workbookViewId="0">
      <selection activeCell="EC7" sqref="EC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3">
      <c r="C2" s="1" t="s">
        <v>20</v>
      </c>
      <c r="D2" s="1" t="s">
        <v>7</v>
      </c>
      <c r="E2">
        <v>16.73</v>
      </c>
      <c r="F2">
        <f>E2*10000</f>
        <v>167300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</row>
    <row r="6" spans="1:133">
      <c r="B6" s="15">
        <f>SUM(D6:MI6)</f>
        <v>-274.01000000001017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</row>
    <row r="7" spans="1:13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</row>
    <row r="8" spans="1:133">
      <c r="A8" s="8">
        <f>B8/F2</f>
        <v>-1.9136444150885006E-4</v>
      </c>
      <c r="B8" s="7">
        <f>SUM(D8:MI8)</f>
        <v>-32.015271064430614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</row>
    <row r="9" spans="1:13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</row>
    <row r="10" spans="1:133">
      <c r="B10" s="10">
        <f>B6/B8</f>
        <v>8.5587280972435327</v>
      </c>
    </row>
    <row r="12" spans="1:133">
      <c r="C12" s="17" t="s">
        <v>26</v>
      </c>
      <c r="D12" s="17" t="s">
        <v>27</v>
      </c>
    </row>
    <row r="13" spans="1:133">
      <c r="C13" s="10">
        <v>400</v>
      </c>
      <c r="D13" s="10">
        <v>8.4030000000000005</v>
      </c>
    </row>
    <row r="14" spans="1:133">
      <c r="A14" s="1" t="s">
        <v>29</v>
      </c>
      <c r="B14" s="23">
        <v>42991</v>
      </c>
      <c r="C14">
        <v>2000</v>
      </c>
      <c r="D14">
        <v>4.75</v>
      </c>
    </row>
    <row r="15" spans="1:133">
      <c r="A15" s="1" t="s">
        <v>29</v>
      </c>
      <c r="B15" s="11">
        <v>42993</v>
      </c>
      <c r="C15">
        <v>2000</v>
      </c>
      <c r="D15">
        <v>4.71</v>
      </c>
    </row>
    <row r="16" spans="1:13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7"/>
  <sheetViews>
    <sheetView topLeftCell="DN1" workbookViewId="0">
      <selection activeCell="EC7" sqref="EC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33">
      <c r="C2" s="1" t="s">
        <v>10</v>
      </c>
      <c r="D2" s="1" t="s">
        <v>7</v>
      </c>
      <c r="E2">
        <v>955.58</v>
      </c>
      <c r="F2">
        <f>E2*10000</f>
        <v>9555800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</row>
    <row r="6" spans="1:133">
      <c r="B6" s="15">
        <f>SUM(D6:MI6)</f>
        <v>123576.30999999998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</row>
    <row r="7" spans="1:13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</row>
    <row r="8" spans="1:133">
      <c r="A8" s="8">
        <f>B8/F2</f>
        <v>2.2628525646695586E-3</v>
      </c>
      <c r="B8" s="7">
        <f>SUM(D8:MI8)</f>
        <v>21623.36653746937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" si="62">EC6/EC7</f>
        <v>654.08510638297878</v>
      </c>
    </row>
    <row r="9" spans="1:13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</row>
    <row r="10" spans="1:133">
      <c r="B10" s="10">
        <f>B6/B8</f>
        <v>5.7149431281139629</v>
      </c>
    </row>
    <row r="12" spans="1:133">
      <c r="C12" s="17" t="s">
        <v>26</v>
      </c>
      <c r="D12" s="17" t="s">
        <v>27</v>
      </c>
    </row>
    <row r="13" spans="1:133">
      <c r="C13" s="10">
        <v>1000</v>
      </c>
      <c r="D13" s="10">
        <v>7.5910000000000002</v>
      </c>
    </row>
    <row r="14" spans="1:133">
      <c r="C14">
        <v>900</v>
      </c>
      <c r="D14">
        <v>5.9</v>
      </c>
    </row>
    <row r="15" spans="1:133">
      <c r="A15" s="1" t="s">
        <v>28</v>
      </c>
      <c r="B15" s="38">
        <v>11232</v>
      </c>
      <c r="C15">
        <v>1900</v>
      </c>
      <c r="D15">
        <v>6</v>
      </c>
    </row>
    <row r="16" spans="1:133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C17"/>
  <sheetViews>
    <sheetView topLeftCell="DT1" workbookViewId="0">
      <selection activeCell="EC7" sqref="EC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3">
      <c r="C2" s="1" t="s">
        <v>17</v>
      </c>
      <c r="D2" s="1" t="s">
        <v>7</v>
      </c>
      <c r="E2">
        <v>220.9</v>
      </c>
      <c r="F2">
        <f>E2*10000</f>
        <v>2209000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</row>
    <row r="6" spans="1:133">
      <c r="B6" s="15">
        <f>SUM(D6:MI6)</f>
        <v>251490.00999999998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</row>
    <row r="7" spans="1:13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</row>
    <row r="8" spans="1:133">
      <c r="A8" s="8">
        <f>B8/F2</f>
        <v>1.2564559917125675E-2</v>
      </c>
      <c r="B8" s="7">
        <f>SUM(D8:MI8)</f>
        <v>27755.112856930617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</row>
    <row r="9" spans="1:13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</row>
    <row r="10" spans="1:133">
      <c r="B10" s="10">
        <f>B6/B8</f>
        <v>9.0610335939311959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33">
      <c r="AB11" s="1" t="s">
        <v>61</v>
      </c>
    </row>
    <row r="13" spans="1:133">
      <c r="C13" s="17" t="s">
        <v>26</v>
      </c>
      <c r="D13" s="17" t="s">
        <v>27</v>
      </c>
      <c r="E13" s="1" t="s">
        <v>28</v>
      </c>
    </row>
    <row r="14" spans="1:13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3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3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C20"/>
  <sheetViews>
    <sheetView topLeftCell="DQ2" workbookViewId="0">
      <selection activeCell="EC7" sqref="EC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3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</row>
    <row r="6" spans="1:133">
      <c r="B6" s="15">
        <f>SUM(D6:MI6)</f>
        <v>13370.930000000015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</row>
    <row r="7" spans="1:13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</row>
    <row r="8" spans="1:133">
      <c r="A8" s="8">
        <f>B8/F2</f>
        <v>1.4136730895545164E-2</v>
      </c>
      <c r="B8" s="7">
        <f>SUM(D8:MI8)</f>
        <v>1338.748415808127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</row>
    <row r="9" spans="1:13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</row>
    <row r="10" spans="1:133">
      <c r="B10">
        <f>B6/B8</f>
        <v>9.9876346011798915</v>
      </c>
    </row>
    <row r="16" spans="1:13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4"/>
  <sheetViews>
    <sheetView topLeftCell="DV1" workbookViewId="0">
      <selection activeCell="EC7" sqref="EC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3">
      <c r="C2" s="1" t="s">
        <v>11</v>
      </c>
      <c r="D2" s="1" t="s">
        <v>7</v>
      </c>
      <c r="E2">
        <v>4.05</v>
      </c>
      <c r="F2">
        <f>E2*10000</f>
        <v>40500</v>
      </c>
    </row>
    <row r="3" spans="1:133">
      <c r="C3" s="1" t="s">
        <v>1</v>
      </c>
    </row>
    <row r="4" spans="1:13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</row>
    <row r="5" spans="1:1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</row>
    <row r="6" spans="1:133" s="27" customFormat="1">
      <c r="B6" s="28">
        <f>SUM(D6:MI6)</f>
        <v>-15699.089999999991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</row>
    <row r="7" spans="1:13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</row>
    <row r="8" spans="1:133">
      <c r="A8" s="8">
        <f>B8/F2</f>
        <v>-3.1316556079561408E-2</v>
      </c>
      <c r="B8" s="7">
        <f>SUM(D8:MI8)</f>
        <v>-1268.3205212222369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</row>
    <row r="9" spans="1:13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</row>
    <row r="10" spans="1:133">
      <c r="B10" s="10">
        <f>B6/B8</f>
        <v>12.3778569670002</v>
      </c>
    </row>
    <row r="12" spans="1:133">
      <c r="C12" s="17" t="s">
        <v>26</v>
      </c>
      <c r="D12" s="17" t="s">
        <v>27</v>
      </c>
    </row>
    <row r="13" spans="1:133">
      <c r="C13" s="10">
        <v>300</v>
      </c>
      <c r="D13" s="10">
        <v>27.286999999999999</v>
      </c>
    </row>
    <row r="14" spans="1:13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2018-02-23T13:15:51Z</dcterms:modified>
</cp:coreProperties>
</file>