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-180" yWindow="120" windowWidth="25600" windowHeight="16060" tabRatio="954" activeTab="15"/>
  </bookViews>
  <sheets>
    <sheet name="达华智能" sheetId="1" r:id="rId1"/>
    <sheet name="中远海发" sheetId="2" r:id="rId2"/>
    <sheet name="景兴纸业" sheetId="4" r:id="rId3"/>
    <sheet name="浙江医药" sheetId="7" r:id="rId4"/>
    <sheet name="st智慧" sheetId="9" r:id="rId5"/>
    <sheet name="天宝食品" sheetId="10" r:id="rId6"/>
    <sheet name="民生银行" sheetId="13" r:id="rId7"/>
    <sheet name="宝钢股份" sheetId="12" r:id="rId8"/>
    <sheet name="包钢股份" sheetId="3" r:id="rId9"/>
    <sheet name="中国石化" sheetId="5" r:id="rId10"/>
    <sheet name="远大控股" sheetId="6" r:id="rId11"/>
    <sheet name="远望谷" sheetId="8" r:id="rId12"/>
    <sheet name="中国中冶" sheetId="11" r:id="rId13"/>
    <sheet name="巨轮智能" sheetId="14" r:id="rId14"/>
    <sheet name="沪电股份" sheetId="15" r:id="rId15"/>
    <sheet name="大金重工" sheetId="16" r:id="rId16"/>
    <sheet name="万方发展" sheetId="17" r:id="rId17"/>
    <sheet name="普邦股份" sheetId="18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" i="16" l="1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8"/>
  <c r="B8" i="18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<sst xmlns="http://schemas.openxmlformats.org/spreadsheetml/2006/main" count="190" uniqueCount="43">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</sst>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R13"/>
  <sheetViews>
    <sheetView workbookViewId="0">
      <selection activeCell="R7" sqref="R7"/>
    </sheetView>
  </sheetViews>
  <sheetFormatPr baseColWidth="10" defaultRowHeight="15" x14ac:dyDescent="0"/>
  <cols>
    <col min="2" max="2" width="11.83203125" bestFit="1" customWidth="1"/>
    <col min="3" max="3" width="15.1640625" bestFit="1" customWidth="1"/>
    <col min="4" max="4" width="14.1640625" customWidth="1"/>
  </cols>
  <sheetData>
    <row r="2" spans="1:18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</row>
    <row r="6" spans="1:18">
      <c r="B6" s="15">
        <f>SUM(D6:MI6)</f>
        <v>16179.750000000002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</row>
    <row r="7" spans="1:18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</row>
    <row r="8" spans="1:18">
      <c r="A8" s="8">
        <f>B8/F2</f>
        <v>1.6352051897521595E-2</v>
      </c>
      <c r="B8" s="7">
        <f>SUM(D8:MI8)</f>
        <v>936.97257372798754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" si="5">R6/R7</f>
        <v>34.384299941417694</v>
      </c>
    </row>
    <row r="12" spans="1:18">
      <c r="C12" s="1" t="s">
        <v>27</v>
      </c>
      <c r="D12" s="1" t="s">
        <v>28</v>
      </c>
    </row>
    <row r="13" spans="1:18">
      <c r="C13">
        <v>1000</v>
      </c>
      <c r="D13">
        <v>17.239999999999998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R13"/>
  <sheetViews>
    <sheetView workbookViewId="0">
      <selection activeCell="R7" sqref="R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8">
      <c r="C2" s="1" t="s">
        <v>10</v>
      </c>
      <c r="D2" s="1" t="s">
        <v>7</v>
      </c>
      <c r="E2">
        <v>955.58</v>
      </c>
      <c r="F2">
        <f>E2*10000</f>
        <v>9555800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15923.440000000002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</row>
    <row r="7" spans="1:1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</row>
    <row r="8" spans="1:18">
      <c r="A8" s="8">
        <f>B8/F2</f>
        <v>2.7964307711625776E-4</v>
      </c>
      <c r="B8" s="7">
        <f>SUM(D8:MI8)</f>
        <v>2672.2133163075359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" si="5">R6/R7</f>
        <v>-135.82196339434276</v>
      </c>
    </row>
    <row r="12" spans="1:18">
      <c r="C12" s="17" t="s">
        <v>27</v>
      </c>
      <c r="D12" s="17" t="s">
        <v>28</v>
      </c>
    </row>
    <row r="13" spans="1:18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R13"/>
  <sheetViews>
    <sheetView workbookViewId="0">
      <selection activeCell="R7" sqref="R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8">
      <c r="C2" s="1" t="s">
        <v>11</v>
      </c>
      <c r="D2" s="1" t="s">
        <v>7</v>
      </c>
      <c r="E2">
        <v>4.05</v>
      </c>
      <c r="F2">
        <f>E2*10000</f>
        <v>40500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7390.03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  <c r="O6" s="5">
        <v>12.67</v>
      </c>
      <c r="P6" s="5">
        <v>-296.93</v>
      </c>
      <c r="Q6" s="5">
        <v>1739.8</v>
      </c>
      <c r="R6" s="5">
        <v>-385.21</v>
      </c>
    </row>
    <row r="7" spans="1:18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  <c r="O7" s="3">
        <v>18.18</v>
      </c>
      <c r="P7" s="3">
        <v>17.829999999999998</v>
      </c>
      <c r="Q7" s="3">
        <v>18.36</v>
      </c>
      <c r="R7" s="3">
        <v>18.16</v>
      </c>
    </row>
    <row r="8" spans="1:18">
      <c r="A8" s="8">
        <f>B8/F2</f>
        <v>9.9792074419125069E-3</v>
      </c>
      <c r="B8" s="7">
        <f>SUM(D8:MI8)</f>
        <v>404.1579013974565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" si="5">R6/R7</f>
        <v>-21.212004405286343</v>
      </c>
    </row>
    <row r="12" spans="1:18">
      <c r="C12" s="17" t="s">
        <v>27</v>
      </c>
      <c r="D12" s="17" t="s">
        <v>28</v>
      </c>
    </row>
    <row r="13" spans="1:18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"/>
  <sheetViews>
    <sheetView topLeftCell="E2" workbookViewId="0">
      <selection activeCell="R7" sqref="R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8">
      <c r="C2" s="1" t="s">
        <v>13</v>
      </c>
      <c r="D2" s="1" t="s">
        <v>7</v>
      </c>
      <c r="E2">
        <v>6.98</v>
      </c>
      <c r="F2">
        <f>E2*10000</f>
        <v>69800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-335.55999999999744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</row>
    <row r="7" spans="1:1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</row>
    <row r="8" spans="1:18">
      <c r="A8" s="8">
        <f>B8/F2</f>
        <v>-2.069682242299759E-3</v>
      </c>
      <c r="B8" s="7">
        <f>SUM(D8:MI8)</f>
        <v>-144.46382051252317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" si="5">R6/R7</f>
        <v>-193.28583061889253</v>
      </c>
    </row>
    <row r="12" spans="1:18">
      <c r="C12" s="1" t="s">
        <v>27</v>
      </c>
      <c r="D12" s="1" t="s">
        <v>28</v>
      </c>
    </row>
    <row r="13" spans="1:18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R13"/>
  <sheetViews>
    <sheetView workbookViewId="0">
      <selection activeCell="R7" sqref="R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8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32117.79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</row>
    <row r="7" spans="1:1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</row>
    <row r="8" spans="1:18">
      <c r="A8" s="8">
        <f>B8/F2</f>
        <v>3.8841140683504431E-3</v>
      </c>
      <c r="B8" s="7">
        <f>SUM(D8:MI8)</f>
        <v>6307.4128355942839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" si="5">R6/R7</f>
        <v>-344.30966469428006</v>
      </c>
    </row>
    <row r="12" spans="1:18">
      <c r="C12" s="1" t="s">
        <v>27</v>
      </c>
      <c r="D12" s="1" t="s">
        <v>28</v>
      </c>
    </row>
    <row r="13" spans="1:18">
      <c r="C13">
        <v>800</v>
      </c>
      <c r="D13">
        <v>9.1660000000000004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"/>
  <sheetViews>
    <sheetView workbookViewId="0">
      <selection activeCell="R7" sqref="R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8">
      <c r="C2" s="1" t="s">
        <v>19</v>
      </c>
      <c r="D2" s="1" t="s">
        <v>7</v>
      </c>
      <c r="E2">
        <v>18.72</v>
      </c>
      <c r="F2">
        <f>E2*10000</f>
        <v>187200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-251.98999999999975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</row>
    <row r="7" spans="1:1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</row>
    <row r="8" spans="1:18">
      <c r="A8" s="8">
        <f>B8/F2</f>
        <v>-6.9426625887372153E-4</v>
      </c>
      <c r="B8" s="7">
        <f>SUM(D8:MI8)</f>
        <v>-129.96664366116067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" si="5">R6/R7</f>
        <v>-74.038095238095238</v>
      </c>
    </row>
    <row r="12" spans="1:18">
      <c r="C12" s="17" t="s">
        <v>27</v>
      </c>
      <c r="D12" s="17" t="s">
        <v>28</v>
      </c>
    </row>
    <row r="13" spans="1:18">
      <c r="C13" s="10">
        <v>600</v>
      </c>
      <c r="D13" s="10">
        <v>7.2480000000000002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R13"/>
  <sheetViews>
    <sheetView workbookViewId="0">
      <selection activeCell="R7" sqref="R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8">
      <c r="C2" s="1" t="s">
        <v>20</v>
      </c>
      <c r="D2" s="1" t="s">
        <v>7</v>
      </c>
      <c r="E2">
        <v>16.73</v>
      </c>
      <c r="F2">
        <f>E2*10000</f>
        <v>167300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6048.9400000000005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</row>
    <row r="7" spans="1:1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</row>
    <row r="8" spans="1:18">
      <c r="A8" s="8">
        <f>B8/F2</f>
        <v>8.0007215737550944E-3</v>
      </c>
      <c r="B8" s="7">
        <f>SUM(D8:MI8)</f>
        <v>1338.5207192892271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" si="5">R6/R7</f>
        <v>-8.2445887445887447</v>
      </c>
    </row>
    <row r="12" spans="1:18">
      <c r="C12" s="17" t="s">
        <v>27</v>
      </c>
      <c r="D12" s="17" t="s">
        <v>28</v>
      </c>
    </row>
    <row r="13" spans="1:18">
      <c r="C13" s="10">
        <v>400</v>
      </c>
      <c r="D13" s="10">
        <v>8.4030000000000005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"/>
  <sheetViews>
    <sheetView tabSelected="1" topLeftCell="C1" workbookViewId="0">
      <selection activeCell="R7" sqref="R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8">
      <c r="C2" s="1" t="s">
        <v>21</v>
      </c>
      <c r="D2" s="1" t="s">
        <v>7</v>
      </c>
      <c r="E2">
        <v>5.4</v>
      </c>
      <c r="F2">
        <f>E2*10000</f>
        <v>54000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-449.84000000000003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</row>
    <row r="7" spans="1:1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</row>
    <row r="8" spans="1:18">
      <c r="A8" s="8">
        <f>B8/F2</f>
        <v>-1.357663898942807E-3</v>
      </c>
      <c r="B8" s="7">
        <f>SUM(D8:MI8)</f>
        <v>-73.313850542911581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" si="5">R6/R7</f>
        <v>-35.413398692810453</v>
      </c>
    </row>
    <row r="12" spans="1:18">
      <c r="C12" s="17" t="s">
        <v>27</v>
      </c>
      <c r="D12" s="17" t="s">
        <v>28</v>
      </c>
    </row>
    <row r="13" spans="1:18">
      <c r="C13" s="10">
        <v>300</v>
      </c>
      <c r="D13" s="10">
        <v>8.4870000000000001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H8" sqref="H8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H8" sqref="H8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">
      <c r="C2" s="1" t="s">
        <v>34</v>
      </c>
      <c r="D2" s="1" t="s">
        <v>7</v>
      </c>
      <c r="E2">
        <v>11.74</v>
      </c>
      <c r="F2">
        <f>E2*10000</f>
        <v>117400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42964</v>
      </c>
    </row>
    <row r="6" spans="1:8">
      <c r="B6" s="15">
        <f>SUM(D6:MI6)</f>
        <v>945.67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0</v>
      </c>
    </row>
    <row r="7" spans="1: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1</v>
      </c>
    </row>
    <row r="8" spans="1:8">
      <c r="A8" s="8">
        <f>B8/F2</f>
        <v>1.4624299137076912E-3</v>
      </c>
      <c r="B8" s="7">
        <f>SUM(D8:MI8)</f>
        <v>171.68927186928295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800</v>
      </c>
      <c r="D13" s="10">
        <v>14.318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R16"/>
  <sheetViews>
    <sheetView topLeftCell="D1" workbookViewId="0">
      <selection activeCell="R7" sqref="R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</row>
    <row r="6" spans="1:18">
      <c r="B6" s="15">
        <f>SUM(D6:MI6)</f>
        <v>-24676.030000000002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</row>
    <row r="7" spans="1:1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</row>
    <row r="8" spans="1:18">
      <c r="A8" s="8">
        <f>B8/F2</f>
        <v>-7.7057917179211054E-3</v>
      </c>
      <c r="B8" s="7">
        <f>SUM(D8:MI8)</f>
        <v>-6112.2339906550196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" si="5">R6/R7</f>
        <v>8.9826732673267315</v>
      </c>
    </row>
    <row r="14" spans="1:18">
      <c r="C14" s="1" t="s">
        <v>27</v>
      </c>
      <c r="D14" s="1" t="s">
        <v>28</v>
      </c>
      <c r="E14" s="1" t="s">
        <v>31</v>
      </c>
    </row>
    <row r="15" spans="1:18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18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R15"/>
  <sheetViews>
    <sheetView workbookViewId="0">
      <selection activeCell="R7" sqref="R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8">
      <c r="C2" s="1" t="s">
        <v>9</v>
      </c>
      <c r="D2" s="1" t="s">
        <v>7</v>
      </c>
      <c r="E2">
        <v>9.6</v>
      </c>
      <c r="F2">
        <f>E2*10000</f>
        <v>96000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-3123.099999999999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</row>
    <row r="7" spans="1:1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</row>
    <row r="8" spans="1:18">
      <c r="A8" s="8">
        <f>B8/F2</f>
        <v>-5.5008538089415752E-3</v>
      </c>
      <c r="B8" s="7">
        <f>SUM(D8:MI8)</f>
        <v>-528.08196565839125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" si="5">R6/R7</f>
        <v>-57.68380062305296</v>
      </c>
    </row>
    <row r="12" spans="1:18">
      <c r="C12" s="1" t="s">
        <v>27</v>
      </c>
      <c r="D12" s="1" t="s">
        <v>28</v>
      </c>
      <c r="E12" s="1" t="s">
        <v>31</v>
      </c>
    </row>
    <row r="13" spans="1:18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</row>
    <row r="14" spans="1:18">
      <c r="C14" s="12"/>
      <c r="D14" s="13"/>
      <c r="E14" s="13"/>
    </row>
    <row r="15" spans="1:1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R17"/>
  <sheetViews>
    <sheetView topLeftCell="E2" workbookViewId="0">
      <selection activeCell="R7" sqref="R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8">
      <c r="C2" s="1" t="s">
        <v>12</v>
      </c>
      <c r="D2" s="1" t="s">
        <v>7</v>
      </c>
      <c r="E2">
        <v>9.36</v>
      </c>
      <c r="F2">
        <f>E2*10000</f>
        <v>93600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-3746.3399999999997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</row>
    <row r="7" spans="1:1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</row>
    <row r="8" spans="1:18">
      <c r="A8" s="8">
        <f>B8/F2</f>
        <v>-3.9723423310110998E-3</v>
      </c>
      <c r="B8" s="7">
        <f>SUM(D8:MI8)</f>
        <v>-371.81124218263898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" si="5">R6/R7</f>
        <v>-5.4027237354085607</v>
      </c>
    </row>
    <row r="16" spans="1:18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60066"/>
  </sheetPr>
  <dimension ref="A2:R13"/>
  <sheetViews>
    <sheetView topLeftCell="H1" workbookViewId="0">
      <selection activeCell="R7" sqref="R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8">
      <c r="C2" s="1" t="s">
        <v>14</v>
      </c>
      <c r="D2" s="1" t="s">
        <v>7</v>
      </c>
      <c r="E2">
        <v>19.88</v>
      </c>
      <c r="F2">
        <f>E2*10000</f>
        <v>198800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849.06000000000017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</row>
    <row r="7" spans="1:1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</row>
    <row r="8" spans="1:18">
      <c r="A8" s="8">
        <f>B8/F2</f>
        <v>9.1582707665470529E-4</v>
      </c>
      <c r="B8" s="7">
        <f>SUM(D8:MI8)</f>
        <v>182.06642283895542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" si="5">R6/R7</f>
        <v>141.84565217391307</v>
      </c>
    </row>
    <row r="9" spans="1:18">
      <c r="R9" s="1" t="s">
        <v>42</v>
      </c>
    </row>
    <row r="12" spans="1:18">
      <c r="C12" s="17" t="s">
        <v>27</v>
      </c>
      <c r="D12" s="17" t="s">
        <v>28</v>
      </c>
      <c r="E12" s="1" t="s">
        <v>36</v>
      </c>
    </row>
    <row r="13" spans="1:18">
      <c r="A13" s="1" t="s">
        <v>29</v>
      </c>
      <c r="B13" s="11">
        <v>42976</v>
      </c>
      <c r="C13" s="10">
        <v>1000</v>
      </c>
      <c r="D13" s="10">
        <v>6.2249999999999996</v>
      </c>
      <c r="E13">
        <v>4.42</v>
      </c>
      <c r="F13" s="18" t="s">
        <v>37</v>
      </c>
      <c r="G13" t="s">
        <v>33</v>
      </c>
      <c r="I13" s="19" t="s">
        <v>40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R15"/>
  <sheetViews>
    <sheetView workbookViewId="0">
      <selection activeCell="R7" sqref="R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8">
      <c r="C2" s="1" t="s">
        <v>15</v>
      </c>
      <c r="D2" s="1" t="s">
        <v>7</v>
      </c>
      <c r="E2">
        <v>3.89</v>
      </c>
      <c r="F2">
        <f>E2*10000</f>
        <v>38900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-39.000000000000021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</row>
    <row r="7" spans="1:1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</row>
    <row r="8" spans="1:18">
      <c r="A8" s="8">
        <f>B8/F2</f>
        <v>-1.4074432584370165E-4</v>
      </c>
      <c r="B8" s="7">
        <f>SUM(D8:MI8)</f>
        <v>-5.4749542753199947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" si="5">R6/R7</f>
        <v>3.3652694610778444</v>
      </c>
    </row>
    <row r="14" spans="1:18">
      <c r="C14" s="1" t="s">
        <v>27</v>
      </c>
      <c r="D14" s="17" t="s">
        <v>28</v>
      </c>
      <c r="E14" s="1" t="s">
        <v>31</v>
      </c>
    </row>
    <row r="15" spans="1:18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R13"/>
  <sheetViews>
    <sheetView workbookViewId="0">
      <selection activeCell="R7" sqref="R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8">
      <c r="C2" s="1" t="s">
        <v>18</v>
      </c>
      <c r="D2" s="1" t="s">
        <v>7</v>
      </c>
      <c r="E2">
        <v>295.52</v>
      </c>
      <c r="F2">
        <f>E2*10000</f>
        <v>2955200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-39789.840000000004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</row>
    <row r="7" spans="1:1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</row>
    <row r="8" spans="1:18">
      <c r="A8" s="8">
        <f>B8/F2</f>
        <v>-1.6366476317141807E-3</v>
      </c>
      <c r="B8" s="7">
        <f>SUM(D8:MI8)</f>
        <v>-4836.6210812417467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" si="5">R6/R7</f>
        <v>-1316.5892857142858</v>
      </c>
    </row>
    <row r="12" spans="1:18">
      <c r="C12" s="17" t="s">
        <v>27</v>
      </c>
      <c r="D12" s="17" t="s">
        <v>28</v>
      </c>
      <c r="E12" s="1" t="s">
        <v>31</v>
      </c>
    </row>
    <row r="13" spans="1:18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R13"/>
  <sheetViews>
    <sheetView topLeftCell="B1" workbookViewId="0">
      <selection activeCell="R7" sqref="R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8">
      <c r="C2" s="1" t="s">
        <v>17</v>
      </c>
      <c r="D2" s="1" t="s">
        <v>7</v>
      </c>
      <c r="E2">
        <v>220.9</v>
      </c>
      <c r="F2">
        <f>E2*10000</f>
        <v>2209000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50999.090000000011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</row>
    <row r="7" spans="1:1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</row>
    <row r="8" spans="1:18">
      <c r="A8" s="8">
        <f>B8/F2</f>
        <v>2.8044530107124736E-3</v>
      </c>
      <c r="B8" s="7">
        <f>SUM(D8:MI8)</f>
        <v>6195.0367006638544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" si="5">R6/R7</f>
        <v>-1081.8329268292684</v>
      </c>
    </row>
    <row r="12" spans="1:18">
      <c r="C12" s="17" t="s">
        <v>27</v>
      </c>
      <c r="D12" s="17" t="s">
        <v>28</v>
      </c>
      <c r="E12" s="1" t="s">
        <v>29</v>
      </c>
    </row>
    <row r="13" spans="1:18">
      <c r="A13" s="1" t="s">
        <v>29</v>
      </c>
      <c r="B13" s="11">
        <v>42978</v>
      </c>
      <c r="C13" s="10">
        <v>400</v>
      </c>
      <c r="D13" s="10">
        <v>9.0630000000000006</v>
      </c>
      <c r="E13">
        <v>8.19</v>
      </c>
      <c r="F13" s="18" t="s">
        <v>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"/>
  <sheetViews>
    <sheetView topLeftCell="D1" workbookViewId="0">
      <selection activeCell="R7" sqref="R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8">
      <c r="C2" s="1" t="s">
        <v>8</v>
      </c>
      <c r="D2" s="1" t="s">
        <v>7</v>
      </c>
      <c r="E2">
        <v>220.39</v>
      </c>
      <c r="F2">
        <f>E2*10000</f>
        <v>2203900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-6514.6900000000041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</row>
    <row r="7" spans="1:1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</row>
    <row r="8" spans="1:18">
      <c r="A8" s="8">
        <f>B8/F2</f>
        <v>-1.1532573911500741E-3</v>
      </c>
      <c r="B8" s="7">
        <f>SUM(D8:MI8)</f>
        <v>-2541.6639643556482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" si="5">R6/R7</f>
        <v>-1097.763440860215</v>
      </c>
    </row>
    <row r="12" spans="1:18">
      <c r="C12" s="1" t="s">
        <v>27</v>
      </c>
      <c r="D12" s="1" t="s">
        <v>28</v>
      </c>
    </row>
    <row r="13" spans="1:18">
      <c r="C13">
        <v>2800</v>
      </c>
      <c r="D13">
        <v>3.8860000000000001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达华智能</vt:lpstr>
      <vt:lpstr>中远海发</vt:lpstr>
      <vt:lpstr>景兴纸业</vt:lpstr>
      <vt:lpstr>浙江医药</vt:lpstr>
      <vt:lpstr>st智慧</vt:lpstr>
      <vt:lpstr>天宝食品</vt:lpstr>
      <vt:lpstr>民生银行</vt:lpstr>
      <vt:lpstr>宝钢股份</vt:lpstr>
      <vt:lpstr>包钢股份</vt:lpstr>
      <vt:lpstr>中国石化</vt:lpstr>
      <vt:lpstr>远大控股</vt:lpstr>
      <vt:lpstr>远望谷</vt:lpstr>
      <vt:lpstr>中国中冶</vt:lpstr>
      <vt:lpstr>巨轮智能</vt:lpstr>
      <vt:lpstr>沪电股份</vt:lpstr>
      <vt:lpstr>大金重工</vt:lpstr>
      <vt:lpstr>万方发展</vt:lpstr>
      <vt:lpstr>普邦股份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2017-08-31T09:02:50Z</dcterms:modified>
</cp:coreProperties>
</file>