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Masters/PAP334 Statistical Methods/Problem Set 6/"/>
    </mc:Choice>
  </mc:AlternateContent>
  <xr:revisionPtr revIDLastSave="0" documentId="8_{B754EC6C-444D-B745-B993-E907090D2630}" xr6:coauthVersionLast="45" xr6:coauthVersionMax="45" xr10:uidLastSave="{00000000-0000-0000-0000-000000000000}"/>
  <bookViews>
    <workbookView xWindow="560" yWindow="280" windowWidth="28040" windowHeight="17440" activeTab="1" xr2:uid="{5AFEBCE8-0783-EB4F-9642-B0A6A60ADC5A}"/>
  </bookViews>
  <sheets>
    <sheet name="Sheet1" sheetId="1" r:id="rId1"/>
    <sheet name="Sheet2" sheetId="2" r:id="rId2"/>
  </sheets>
  <definedNames>
    <definedName name="MC1_mass_1" localSheetId="1">Sheet2!$A$2:$C$21</definedName>
    <definedName name="MC2_mass" localSheetId="1">Sheet2!$E$2:$G$21</definedName>
    <definedName name="real_mass" localSheetId="1">Sheet2!$I$2:$K$21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K23" i="2"/>
  <c r="T24" i="2"/>
  <c r="S2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T3" i="2"/>
  <c r="S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3795C-CCAA-D847-8557-A15ADEA2D533}" name="MC1_mass" type="6" refreshedVersion="6" background="1" saveData="1">
    <textPr codePage="10000" sourceFile="/Users/jake/Dropbox/Masters/PAP334 Statistical Methods/Problem Set 6/MC1_mass.txt" space="1" consecutive="1">
      <textFields count="3">
        <textField/>
        <textField/>
        <textField/>
      </textFields>
    </textPr>
  </connection>
  <connection id="2" xr16:uid="{C3CD14A9-1E13-244D-A090-6FB0CD79BBA2}" name="MC2_mass" type="6" refreshedVersion="6" background="1" saveData="1">
    <textPr codePage="10000" sourceFile="/Users/jake/Dropbox/Masters/PAP334 Statistical Methods/Problem Set 6/MC2_mass.txt" space="1" consecutive="1">
      <textFields count="3">
        <textField/>
        <textField/>
        <textField/>
      </textFields>
    </textPr>
  </connection>
  <connection id="3" xr16:uid="{54D1D3D6-635C-C845-81AC-B6A139529352}" name="real_mass" type="6" refreshedVersion="6" background="1" saveData="1">
    <textPr codePage="10000" sourceFile="/Users/jake/Dropbox/Masters/PAP334 Statistical Methods/Problem Set 6/real_mas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<sst xmlns="http://schemas.openxmlformats.org/spreadsheetml/2006/main" count="34" uniqueCount="31">
  <si>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</si>
  <si>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</si>
  <si>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</si>
  <si>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</si>
  <si>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</si>
  <si>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</si>
  <si>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</si>
  <si>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</si>
  <si>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</si>
  <si>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</si>
  <si>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</si>
  <si>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</si>
  <si>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</si>
  <si>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</si>
  <si>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</si>
  <si>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</si>
  <si>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</si>
  <si>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</si>
  <si>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</si>
  <si>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</si>
  <si>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Bin</t>
  </si>
  <si>
    <t>More</t>
  </si>
  <si>
    <t>Frequency</t>
  </si>
  <si>
    <t>MC1</t>
  </si>
  <si>
    <t>MC2</t>
  </si>
  <si>
    <t>Real</t>
  </si>
  <si>
    <t>MC1 chisquare</t>
  </si>
  <si>
    <t>MC2 chisquare</t>
  </si>
  <si>
    <t>0.001,1.41384,12.7617,33.2624,49.3354,63.1761,72.7381,84.3465,92.3458,97.6663,98.8197,95.2851,91.8249,75.5371,65.7518,53.8087,44.6187,35.8381,26.8341,1.9973</t>
  </si>
  <si>
    <t>0.0118844,3.9947,40.1996,88.707,131.026,148.96,147.64,132.702,111.809,91.332,72.9824,8.1031,45.351,36.4971,29.7111,22.3784,18.207,14.4753,11.8844,3.97276</t>
  </si>
  <si>
    <t>0,4,44,81,104,137,136,112,110,104,77,64,45,42,33,24,25,25,12,7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</si>
</sst>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Sheet1!$O$12:$O$32</c:f>
              <c:strCach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More</c:v>
                </c:pt>
              </c:strCache>
            </c:strRef>
          </c:cat>
          <c:val>
            <c:numRef>
              <c:f>Sheet1!$P$12:$P$32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44</c:v>
                </c:pt>
                <c:pt idx="3">
                  <c:v>81</c:v>
                </c:pt>
                <c:pt idx="4">
                  <c:v>104</c:v>
                </c:pt>
                <c:pt idx="5">
                  <c:v>137</c:v>
                </c:pt>
                <c:pt idx="6">
                  <c:v>136</c:v>
                </c:pt>
                <c:pt idx="7">
                  <c:v>112</c:v>
                </c:pt>
                <c:pt idx="8">
                  <c:v>110</c:v>
                </c:pt>
                <c:pt idx="9">
                  <c:v>104</c:v>
                </c:pt>
                <c:pt idx="10">
                  <c:v>77</c:v>
                </c:pt>
                <c:pt idx="11">
                  <c:v>64</c:v>
                </c:pt>
                <c:pt idx="12">
                  <c:v>45</c:v>
                </c:pt>
                <c:pt idx="13">
                  <c:v>42</c:v>
                </c:pt>
                <c:pt idx="14">
                  <c:v>33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12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7140-BAD2-316050F6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695743"/>
        <c:axId val="1663666079"/>
      </c:barChart>
      <c:catAx>
        <c:axId val="166369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666079"/>
        <c:crosses val="autoZero"/>
        <c:auto val="1"/>
        <c:lblAlgn val="ctr"/>
        <c:lblOffset val="100"/>
        <c:noMultiLvlLbl val="0"/>
      </c:catAx>
      <c:valAx>
        <c:axId val="1663666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69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25400</xdr:rowOff>
    </xdr:from>
    <xdr:to>
      <xdr:col>13</xdr:col>
      <xdr:colOff>368300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0588B-4852-544C-AFA8-4095AE6D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mass" connectionId="3" xr16:uid="{DE804CB6-41AC-9E4F-BF68-D6681AC4E3D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2_mass" connectionId="2" xr16:uid="{DFBCF1A1-62CB-0B41-88A3-1B974E9F15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1_mass_1" connectionId="1" xr16:uid="{5AE734B0-A371-A041-AE1E-C5492901D2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6D21-4CED-0346-96C3-64DEFB603ACB}">
  <dimension ref="A3:P32"/>
  <sheetViews>
    <sheetView workbookViewId="0">
      <selection activeCell="J31" sqref="J31"/>
    </sheetView>
  </sheetViews>
  <sheetFormatPr baseColWidth="10" defaultRowHeight="16" x14ac:dyDescent="0.2"/>
  <cols>
    <col min="1" max="1" width="10.83203125" style="1"/>
  </cols>
  <sheetData>
    <row r="3" spans="1:16" x14ac:dyDescent="0.2">
      <c r="A3" s="1" t="s">
        <v>0</v>
      </c>
      <c r="B3">
        <v>0</v>
      </c>
      <c r="D3">
        <v>10</v>
      </c>
    </row>
    <row r="4" spans="1:16" x14ac:dyDescent="0.2">
      <c r="A4" s="2" t="s">
        <v>1</v>
      </c>
      <c r="B4">
        <v>4</v>
      </c>
      <c r="D4">
        <v>20</v>
      </c>
    </row>
    <row r="5" spans="1:16" x14ac:dyDescent="0.2">
      <c r="A5" s="1" t="s">
        <v>2</v>
      </c>
      <c r="B5">
        <v>44</v>
      </c>
      <c r="D5">
        <v>30</v>
      </c>
    </row>
    <row r="6" spans="1:16" x14ac:dyDescent="0.2">
      <c r="A6" s="1" t="s">
        <v>3</v>
      </c>
      <c r="B6">
        <v>81</v>
      </c>
      <c r="D6">
        <v>40</v>
      </c>
    </row>
    <row r="7" spans="1:16" x14ac:dyDescent="0.2">
      <c r="A7" s="1" t="s">
        <v>4</v>
      </c>
      <c r="B7">
        <v>104</v>
      </c>
      <c r="D7">
        <v>50</v>
      </c>
    </row>
    <row r="8" spans="1:16" x14ac:dyDescent="0.2">
      <c r="A8" s="1" t="s">
        <v>5</v>
      </c>
      <c r="B8">
        <v>137</v>
      </c>
      <c r="D8">
        <v>60</v>
      </c>
    </row>
    <row r="9" spans="1:16" x14ac:dyDescent="0.2">
      <c r="A9" s="1" t="s">
        <v>6</v>
      </c>
      <c r="B9">
        <v>136</v>
      </c>
      <c r="D9">
        <v>70</v>
      </c>
    </row>
    <row r="10" spans="1:16" ht="17" thickBot="1" x14ac:dyDescent="0.25">
      <c r="A10" s="1" t="s">
        <v>7</v>
      </c>
      <c r="B10">
        <v>112</v>
      </c>
      <c r="D10">
        <v>80</v>
      </c>
    </row>
    <row r="11" spans="1:16" x14ac:dyDescent="0.2">
      <c r="A11" s="1" t="s">
        <v>8</v>
      </c>
      <c r="B11">
        <v>110</v>
      </c>
      <c r="D11">
        <v>90</v>
      </c>
      <c r="O11" s="5" t="s">
        <v>20</v>
      </c>
      <c r="P11" s="5" t="s">
        <v>22</v>
      </c>
    </row>
    <row r="12" spans="1:16" x14ac:dyDescent="0.2">
      <c r="A12" s="1" t="s">
        <v>9</v>
      </c>
      <c r="B12">
        <v>104</v>
      </c>
      <c r="D12">
        <v>100</v>
      </c>
      <c r="O12" s="3">
        <v>10</v>
      </c>
      <c r="P12">
        <v>0</v>
      </c>
    </row>
    <row r="13" spans="1:16" x14ac:dyDescent="0.2">
      <c r="A13" s="1" t="s">
        <v>10</v>
      </c>
      <c r="B13">
        <v>77</v>
      </c>
      <c r="D13">
        <v>110</v>
      </c>
      <c r="O13" s="3">
        <v>20</v>
      </c>
      <c r="P13">
        <v>4</v>
      </c>
    </row>
    <row r="14" spans="1:16" x14ac:dyDescent="0.2">
      <c r="A14" s="1" t="s">
        <v>11</v>
      </c>
      <c r="B14">
        <v>64</v>
      </c>
      <c r="D14">
        <v>120</v>
      </c>
      <c r="O14" s="3">
        <v>30</v>
      </c>
      <c r="P14">
        <v>44</v>
      </c>
    </row>
    <row r="15" spans="1:16" x14ac:dyDescent="0.2">
      <c r="A15" s="1" t="s">
        <v>12</v>
      </c>
      <c r="B15">
        <v>45</v>
      </c>
      <c r="D15">
        <v>130</v>
      </c>
      <c r="O15" s="3">
        <v>40</v>
      </c>
      <c r="P15">
        <v>81</v>
      </c>
    </row>
    <row r="16" spans="1:16" x14ac:dyDescent="0.2">
      <c r="A16" s="1" t="s">
        <v>13</v>
      </c>
      <c r="B16">
        <v>42</v>
      </c>
      <c r="D16">
        <v>140</v>
      </c>
      <c r="O16" s="3">
        <v>50</v>
      </c>
      <c r="P16">
        <v>104</v>
      </c>
    </row>
    <row r="17" spans="1:16" x14ac:dyDescent="0.2">
      <c r="A17" s="1" t="s">
        <v>14</v>
      </c>
      <c r="B17">
        <v>33</v>
      </c>
      <c r="D17">
        <v>150</v>
      </c>
      <c r="O17" s="3">
        <v>60</v>
      </c>
      <c r="P17">
        <v>137</v>
      </c>
    </row>
    <row r="18" spans="1:16" x14ac:dyDescent="0.2">
      <c r="A18" s="1" t="s">
        <v>15</v>
      </c>
      <c r="B18">
        <v>24</v>
      </c>
      <c r="D18">
        <v>160</v>
      </c>
      <c r="O18" s="3">
        <v>70</v>
      </c>
      <c r="P18">
        <v>136</v>
      </c>
    </row>
    <row r="19" spans="1:16" x14ac:dyDescent="0.2">
      <c r="A19" s="1" t="s">
        <v>16</v>
      </c>
      <c r="B19">
        <v>25</v>
      </c>
      <c r="D19">
        <v>170</v>
      </c>
      <c r="O19" s="3">
        <v>80</v>
      </c>
      <c r="P19">
        <v>112</v>
      </c>
    </row>
    <row r="20" spans="1:16" x14ac:dyDescent="0.2">
      <c r="A20" s="1" t="s">
        <v>17</v>
      </c>
      <c r="B20">
        <v>25</v>
      </c>
      <c r="D20">
        <v>180</v>
      </c>
      <c r="O20" s="3">
        <v>90</v>
      </c>
      <c r="P20">
        <v>110</v>
      </c>
    </row>
    <row r="21" spans="1:16" x14ac:dyDescent="0.2">
      <c r="A21" s="1" t="s">
        <v>18</v>
      </c>
      <c r="B21">
        <v>12</v>
      </c>
      <c r="D21">
        <v>190</v>
      </c>
      <c r="O21" s="3">
        <v>100</v>
      </c>
      <c r="P21">
        <v>104</v>
      </c>
    </row>
    <row r="22" spans="1:16" x14ac:dyDescent="0.2">
      <c r="A22" s="1" t="s">
        <v>19</v>
      </c>
      <c r="B22">
        <v>7</v>
      </c>
      <c r="D22">
        <v>200</v>
      </c>
      <c r="O22" s="3">
        <v>110</v>
      </c>
      <c r="P22">
        <v>77</v>
      </c>
    </row>
    <row r="23" spans="1:16" x14ac:dyDescent="0.2">
      <c r="O23" s="3">
        <v>120</v>
      </c>
      <c r="P23">
        <v>64</v>
      </c>
    </row>
    <row r="24" spans="1:16" x14ac:dyDescent="0.2">
      <c r="O24" s="3">
        <v>130</v>
      </c>
      <c r="P24">
        <v>45</v>
      </c>
    </row>
    <row r="25" spans="1:16" x14ac:dyDescent="0.2">
      <c r="O25" s="3">
        <v>140</v>
      </c>
      <c r="P25">
        <v>42</v>
      </c>
    </row>
    <row r="26" spans="1:16" x14ac:dyDescent="0.2">
      <c r="O26" s="3">
        <v>150</v>
      </c>
      <c r="P26">
        <v>33</v>
      </c>
    </row>
    <row r="27" spans="1:16" x14ac:dyDescent="0.2">
      <c r="O27" s="3">
        <v>160</v>
      </c>
      <c r="P27">
        <v>24</v>
      </c>
    </row>
    <row r="28" spans="1:16" x14ac:dyDescent="0.2">
      <c r="O28" s="3">
        <v>170</v>
      </c>
      <c r="P28">
        <v>25</v>
      </c>
    </row>
    <row r="29" spans="1:16" x14ac:dyDescent="0.2">
      <c r="O29" s="3">
        <v>180</v>
      </c>
      <c r="P29">
        <v>25</v>
      </c>
    </row>
    <row r="30" spans="1:16" x14ac:dyDescent="0.2">
      <c r="O30" s="3">
        <v>190</v>
      </c>
      <c r="P30">
        <v>12</v>
      </c>
    </row>
    <row r="31" spans="1:16" x14ac:dyDescent="0.2">
      <c r="O31" s="3">
        <v>200</v>
      </c>
      <c r="P31">
        <v>7</v>
      </c>
    </row>
    <row r="32" spans="1:16" ht="17" thickBot="1" x14ac:dyDescent="0.25">
      <c r="O32" s="4" t="s">
        <v>21</v>
      </c>
      <c r="P32" s="4">
        <v>0</v>
      </c>
    </row>
  </sheetData>
  <sortState xmlns:xlrd2="http://schemas.microsoft.com/office/spreadsheetml/2017/richdata2" ref="O12:O31">
    <sortCondition ref="O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C7E6-CED5-4D43-8043-8A4E20F54E07}">
  <dimension ref="A1:T34"/>
  <sheetViews>
    <sheetView tabSelected="1" workbookViewId="0">
      <selection activeCell="K2" sqref="K2:K21"/>
    </sheetView>
  </sheetViews>
  <sheetFormatPr baseColWidth="10" defaultRowHeight="16" x14ac:dyDescent="0.2"/>
  <cols>
    <col min="1" max="2" width="4.1640625" bestFit="1" customWidth="1"/>
    <col min="3" max="3" width="8.1640625" bestFit="1" customWidth="1"/>
    <col min="5" max="6" width="4.1640625" bestFit="1" customWidth="1"/>
    <col min="7" max="7" width="10.1640625" bestFit="1" customWidth="1"/>
    <col min="9" max="10" width="4.1640625" bestFit="1" customWidth="1"/>
    <col min="11" max="11" width="5.1640625" bestFit="1" customWidth="1"/>
    <col min="19" max="20" width="13.1640625" bestFit="1" customWidth="1"/>
  </cols>
  <sheetData>
    <row r="1" spans="1:20" x14ac:dyDescent="0.2">
      <c r="A1" s="6" t="s">
        <v>23</v>
      </c>
      <c r="B1" s="6"/>
      <c r="C1" s="6"/>
      <c r="E1" s="6" t="s">
        <v>24</v>
      </c>
      <c r="F1" s="6"/>
      <c r="G1" s="6"/>
      <c r="I1" s="6" t="s">
        <v>25</v>
      </c>
      <c r="J1" s="6"/>
      <c r="K1" s="6"/>
    </row>
    <row r="2" spans="1:20" x14ac:dyDescent="0.2">
      <c r="A2">
        <v>0</v>
      </c>
      <c r="B2">
        <v>10</v>
      </c>
      <c r="C2">
        <v>1E-3</v>
      </c>
      <c r="E2">
        <v>0</v>
      </c>
      <c r="F2">
        <v>10</v>
      </c>
      <c r="G2">
        <v>1.18844E-2</v>
      </c>
      <c r="I2">
        <v>0</v>
      </c>
      <c r="J2">
        <v>10</v>
      </c>
      <c r="K2">
        <v>0</v>
      </c>
      <c r="O2" t="s">
        <v>25</v>
      </c>
      <c r="P2" t="s">
        <v>23</v>
      </c>
      <c r="Q2" t="s">
        <v>24</v>
      </c>
      <c r="S2" t="s">
        <v>26</v>
      </c>
      <c r="T2" t="s">
        <v>27</v>
      </c>
    </row>
    <row r="3" spans="1:20" x14ac:dyDescent="0.2">
      <c r="A3">
        <v>10</v>
      </c>
      <c r="B3">
        <v>20</v>
      </c>
      <c r="C3">
        <v>1.41384</v>
      </c>
      <c r="E3">
        <v>10</v>
      </c>
      <c r="F3">
        <v>20</v>
      </c>
      <c r="G3">
        <v>3.9946999999999999</v>
      </c>
      <c r="I3">
        <v>10</v>
      </c>
      <c r="J3">
        <v>20</v>
      </c>
      <c r="K3">
        <v>4</v>
      </c>
      <c r="O3">
        <v>0</v>
      </c>
      <c r="P3">
        <v>1E-3</v>
      </c>
      <c r="Q3">
        <v>1.18844E-2</v>
      </c>
      <c r="S3">
        <f>(O3-P3)^2/P3</f>
        <v>1E-3</v>
      </c>
      <c r="T3">
        <f>(O3-Q3)^2/Q3</f>
        <v>1.18844E-2</v>
      </c>
    </row>
    <row r="4" spans="1:20" x14ac:dyDescent="0.2">
      <c r="A4">
        <v>20</v>
      </c>
      <c r="B4">
        <v>30</v>
      </c>
      <c r="C4">
        <v>12.761699999999999</v>
      </c>
      <c r="E4">
        <v>20</v>
      </c>
      <c r="F4">
        <v>30</v>
      </c>
      <c r="G4">
        <v>40.199599999999997</v>
      </c>
      <c r="I4">
        <v>20</v>
      </c>
      <c r="J4">
        <v>30</v>
      </c>
      <c r="K4">
        <v>44</v>
      </c>
      <c r="O4">
        <v>4</v>
      </c>
      <c r="P4">
        <v>1.41384</v>
      </c>
      <c r="Q4">
        <v>3.9946999999999999</v>
      </c>
      <c r="S4">
        <f t="shared" ref="S4:S22" si="0">(O4-P4)^2/P4</f>
        <v>4.7305377875855825</v>
      </c>
      <c r="T4">
        <f t="shared" ref="T4:T22" si="1">(O4-Q4)^2/Q4</f>
        <v>7.0318171577342162E-6</v>
      </c>
    </row>
    <row r="5" spans="1:20" x14ac:dyDescent="0.2">
      <c r="A5">
        <v>30</v>
      </c>
      <c r="B5">
        <v>40</v>
      </c>
      <c r="C5">
        <v>33.2624</v>
      </c>
      <c r="E5">
        <v>30</v>
      </c>
      <c r="F5">
        <v>40</v>
      </c>
      <c r="G5">
        <v>88.706999999999994</v>
      </c>
      <c r="I5">
        <v>30</v>
      </c>
      <c r="J5">
        <v>40</v>
      </c>
      <c r="K5">
        <v>81</v>
      </c>
      <c r="O5">
        <v>44</v>
      </c>
      <c r="P5">
        <v>12.761699999999999</v>
      </c>
      <c r="Q5">
        <v>40.199599999999997</v>
      </c>
      <c r="S5">
        <f t="shared" si="0"/>
        <v>76.465626592852075</v>
      </c>
      <c r="T5">
        <f t="shared" si="1"/>
        <v>0.3592831809271741</v>
      </c>
    </row>
    <row r="6" spans="1:20" x14ac:dyDescent="0.2">
      <c r="A6">
        <v>40</v>
      </c>
      <c r="B6">
        <v>50</v>
      </c>
      <c r="C6">
        <v>49.3354</v>
      </c>
      <c r="E6">
        <v>40</v>
      </c>
      <c r="F6">
        <v>50</v>
      </c>
      <c r="G6">
        <v>131.02600000000001</v>
      </c>
      <c r="I6">
        <v>40</v>
      </c>
      <c r="J6">
        <v>50</v>
      </c>
      <c r="K6">
        <v>104</v>
      </c>
      <c r="O6">
        <v>81</v>
      </c>
      <c r="P6">
        <v>33.2624</v>
      </c>
      <c r="Q6">
        <v>88.706999999999994</v>
      </c>
      <c r="S6">
        <f t="shared" si="0"/>
        <v>68.51214746260041</v>
      </c>
      <c r="T6">
        <f t="shared" si="1"/>
        <v>0.66959596198721527</v>
      </c>
    </row>
    <row r="7" spans="1:20" x14ac:dyDescent="0.2">
      <c r="A7">
        <v>50</v>
      </c>
      <c r="B7">
        <v>60</v>
      </c>
      <c r="C7">
        <v>63.176099999999998</v>
      </c>
      <c r="E7">
        <v>50</v>
      </c>
      <c r="F7">
        <v>60</v>
      </c>
      <c r="G7">
        <v>148.96</v>
      </c>
      <c r="I7">
        <v>50</v>
      </c>
      <c r="J7">
        <v>60</v>
      </c>
      <c r="K7">
        <v>137</v>
      </c>
      <c r="O7">
        <v>104</v>
      </c>
      <c r="P7">
        <v>49.3354</v>
      </c>
      <c r="Q7">
        <v>131.02600000000001</v>
      </c>
      <c r="S7">
        <f t="shared" si="0"/>
        <v>60.569459113739832</v>
      </c>
      <c r="T7">
        <f t="shared" si="1"/>
        <v>5.5745018240654565</v>
      </c>
    </row>
    <row r="8" spans="1:20" x14ac:dyDescent="0.2">
      <c r="A8">
        <v>60</v>
      </c>
      <c r="B8">
        <v>70</v>
      </c>
      <c r="C8">
        <v>72.738100000000003</v>
      </c>
      <c r="E8">
        <v>60</v>
      </c>
      <c r="F8">
        <v>70</v>
      </c>
      <c r="G8">
        <v>147.63999999999999</v>
      </c>
      <c r="I8">
        <v>60</v>
      </c>
      <c r="J8">
        <v>70</v>
      </c>
      <c r="K8">
        <v>136</v>
      </c>
      <c r="O8">
        <v>137</v>
      </c>
      <c r="P8">
        <v>63.176099999999998</v>
      </c>
      <c r="Q8">
        <v>148.96</v>
      </c>
      <c r="S8">
        <f t="shared" si="0"/>
        <v>86.26629708402389</v>
      </c>
      <c r="T8">
        <f t="shared" si="1"/>
        <v>0.96026852846401844</v>
      </c>
    </row>
    <row r="9" spans="1:20" x14ac:dyDescent="0.2">
      <c r="A9">
        <v>70</v>
      </c>
      <c r="B9">
        <v>80</v>
      </c>
      <c r="C9">
        <v>84.346500000000006</v>
      </c>
      <c r="E9">
        <v>70</v>
      </c>
      <c r="F9">
        <v>80</v>
      </c>
      <c r="G9">
        <v>132.702</v>
      </c>
      <c r="I9">
        <v>70</v>
      </c>
      <c r="J9">
        <v>80</v>
      </c>
      <c r="K9">
        <v>112</v>
      </c>
      <c r="O9">
        <v>136</v>
      </c>
      <c r="P9">
        <v>72.738100000000003</v>
      </c>
      <c r="Q9">
        <v>147.63999999999999</v>
      </c>
      <c r="S9">
        <f t="shared" si="0"/>
        <v>55.020243745849832</v>
      </c>
      <c r="T9">
        <f t="shared" si="1"/>
        <v>0.91770251964237126</v>
      </c>
    </row>
    <row r="10" spans="1:20" x14ac:dyDescent="0.2">
      <c r="A10">
        <v>80</v>
      </c>
      <c r="B10">
        <v>90</v>
      </c>
      <c r="C10">
        <v>92.345799999999997</v>
      </c>
      <c r="E10">
        <v>80</v>
      </c>
      <c r="F10">
        <v>90</v>
      </c>
      <c r="G10">
        <v>111.809</v>
      </c>
      <c r="I10">
        <v>80</v>
      </c>
      <c r="J10">
        <v>90</v>
      </c>
      <c r="K10">
        <v>110</v>
      </c>
      <c r="O10">
        <v>112</v>
      </c>
      <c r="P10">
        <v>84.346500000000006</v>
      </c>
      <c r="Q10">
        <v>132.702</v>
      </c>
      <c r="S10">
        <f t="shared" si="0"/>
        <v>9.066363894767413</v>
      </c>
      <c r="T10">
        <f t="shared" si="1"/>
        <v>3.2295881297945765</v>
      </c>
    </row>
    <row r="11" spans="1:20" x14ac:dyDescent="0.2">
      <c r="A11">
        <v>90</v>
      </c>
      <c r="B11">
        <v>100</v>
      </c>
      <c r="C11">
        <v>97.666300000000007</v>
      </c>
      <c r="E11">
        <v>90</v>
      </c>
      <c r="F11">
        <v>100</v>
      </c>
      <c r="G11">
        <v>91.331999999999994</v>
      </c>
      <c r="I11">
        <v>90</v>
      </c>
      <c r="J11">
        <v>100</v>
      </c>
      <c r="K11">
        <v>104</v>
      </c>
      <c r="O11">
        <v>110</v>
      </c>
      <c r="P11">
        <v>92.345799999999997</v>
      </c>
      <c r="Q11">
        <v>111.809</v>
      </c>
      <c r="S11">
        <f t="shared" si="0"/>
        <v>3.375040095380625</v>
      </c>
      <c r="T11">
        <f t="shared" si="1"/>
        <v>2.9268493591750138E-2</v>
      </c>
    </row>
    <row r="12" spans="1:20" x14ac:dyDescent="0.2">
      <c r="A12">
        <v>100</v>
      </c>
      <c r="B12">
        <v>110</v>
      </c>
      <c r="C12">
        <v>98.819699999999997</v>
      </c>
      <c r="E12">
        <v>100</v>
      </c>
      <c r="F12">
        <v>110</v>
      </c>
      <c r="G12">
        <v>72.982399999999998</v>
      </c>
      <c r="I12">
        <v>100</v>
      </c>
      <c r="J12">
        <v>110</v>
      </c>
      <c r="K12">
        <v>77</v>
      </c>
      <c r="O12">
        <v>104</v>
      </c>
      <c r="P12">
        <v>97.666300000000007</v>
      </c>
      <c r="Q12">
        <v>91.331999999999994</v>
      </c>
      <c r="S12">
        <f t="shared" si="0"/>
        <v>0.41074306787499792</v>
      </c>
      <c r="T12">
        <f t="shared" si="1"/>
        <v>1.7570864976131055</v>
      </c>
    </row>
    <row r="13" spans="1:20" x14ac:dyDescent="0.2">
      <c r="A13">
        <v>110</v>
      </c>
      <c r="B13">
        <v>120</v>
      </c>
      <c r="C13">
        <v>95.2851</v>
      </c>
      <c r="E13">
        <v>110</v>
      </c>
      <c r="F13">
        <v>120</v>
      </c>
      <c r="G13">
        <v>58.103099999999998</v>
      </c>
      <c r="I13">
        <v>110</v>
      </c>
      <c r="J13">
        <v>120</v>
      </c>
      <c r="K13">
        <v>64</v>
      </c>
      <c r="O13">
        <v>77</v>
      </c>
      <c r="P13">
        <v>98.819699999999997</v>
      </c>
      <c r="Q13">
        <v>72.982399999999998</v>
      </c>
      <c r="S13">
        <f t="shared" si="0"/>
        <v>4.8178582619659833</v>
      </c>
      <c r="T13">
        <f t="shared" si="1"/>
        <v>0.22116441443416512</v>
      </c>
    </row>
    <row r="14" spans="1:20" x14ac:dyDescent="0.2">
      <c r="A14">
        <v>120</v>
      </c>
      <c r="B14">
        <v>130</v>
      </c>
      <c r="C14">
        <v>91.8249</v>
      </c>
      <c r="E14">
        <v>120</v>
      </c>
      <c r="F14">
        <v>130</v>
      </c>
      <c r="G14">
        <v>45.350999999999999</v>
      </c>
      <c r="I14">
        <v>120</v>
      </c>
      <c r="J14">
        <v>130</v>
      </c>
      <c r="K14">
        <v>45</v>
      </c>
      <c r="O14">
        <v>64</v>
      </c>
      <c r="P14">
        <v>95.2851</v>
      </c>
      <c r="Q14">
        <v>58.103099999999998</v>
      </c>
      <c r="S14">
        <f t="shared" si="0"/>
        <v>10.27188387281957</v>
      </c>
      <c r="T14">
        <f t="shared" si="1"/>
        <v>0.59847804351230882</v>
      </c>
    </row>
    <row r="15" spans="1:20" x14ac:dyDescent="0.2">
      <c r="A15">
        <v>130</v>
      </c>
      <c r="B15">
        <v>140</v>
      </c>
      <c r="C15">
        <v>75.537099999999995</v>
      </c>
      <c r="E15">
        <v>130</v>
      </c>
      <c r="F15">
        <v>140</v>
      </c>
      <c r="G15">
        <v>36.497100000000003</v>
      </c>
      <c r="I15">
        <v>130</v>
      </c>
      <c r="J15">
        <v>140</v>
      </c>
      <c r="K15">
        <v>42</v>
      </c>
      <c r="O15">
        <v>45</v>
      </c>
      <c r="P15">
        <v>91.8249</v>
      </c>
      <c r="Q15">
        <v>45.350999999999999</v>
      </c>
      <c r="S15">
        <f t="shared" si="0"/>
        <v>23.877741876223116</v>
      </c>
      <c r="T15">
        <f t="shared" si="1"/>
        <v>2.7166104385790693E-3</v>
      </c>
    </row>
    <row r="16" spans="1:20" x14ac:dyDescent="0.2">
      <c r="A16">
        <v>140</v>
      </c>
      <c r="B16">
        <v>150</v>
      </c>
      <c r="C16">
        <v>65.751800000000003</v>
      </c>
      <c r="E16">
        <v>140</v>
      </c>
      <c r="F16">
        <v>150</v>
      </c>
      <c r="G16">
        <v>29.711099999999998</v>
      </c>
      <c r="I16">
        <v>140</v>
      </c>
      <c r="J16">
        <v>150</v>
      </c>
      <c r="K16">
        <v>33</v>
      </c>
      <c r="O16">
        <v>42</v>
      </c>
      <c r="P16">
        <v>75.537099999999995</v>
      </c>
      <c r="Q16">
        <v>36.497100000000003</v>
      </c>
      <c r="S16">
        <f t="shared" si="0"/>
        <v>14.889863079334521</v>
      </c>
      <c r="T16">
        <f t="shared" si="1"/>
        <v>0.82970724824711994</v>
      </c>
    </row>
    <row r="17" spans="1:20" x14ac:dyDescent="0.2">
      <c r="A17">
        <v>150</v>
      </c>
      <c r="B17">
        <v>160</v>
      </c>
      <c r="C17">
        <v>53.808700000000002</v>
      </c>
      <c r="E17">
        <v>150</v>
      </c>
      <c r="F17">
        <v>160</v>
      </c>
      <c r="G17">
        <v>22.378399999999999</v>
      </c>
      <c r="I17">
        <v>150</v>
      </c>
      <c r="J17">
        <v>160</v>
      </c>
      <c r="K17">
        <v>24</v>
      </c>
      <c r="O17">
        <v>33</v>
      </c>
      <c r="P17">
        <v>65.751800000000003</v>
      </c>
      <c r="Q17">
        <v>29.711099999999998</v>
      </c>
      <c r="S17">
        <f t="shared" si="0"/>
        <v>16.31408422643943</v>
      </c>
      <c r="T17">
        <f t="shared" si="1"/>
        <v>0.364068082635783</v>
      </c>
    </row>
    <row r="18" spans="1:20" x14ac:dyDescent="0.2">
      <c r="A18">
        <v>160</v>
      </c>
      <c r="B18">
        <v>170</v>
      </c>
      <c r="C18">
        <v>44.618699999999997</v>
      </c>
      <c r="E18">
        <v>160</v>
      </c>
      <c r="F18">
        <v>170</v>
      </c>
      <c r="G18">
        <v>18.207000000000001</v>
      </c>
      <c r="I18">
        <v>160</v>
      </c>
      <c r="J18">
        <v>170</v>
      </c>
      <c r="K18">
        <v>25</v>
      </c>
      <c r="O18">
        <v>24</v>
      </c>
      <c r="P18">
        <v>53.808700000000002</v>
      </c>
      <c r="Q18">
        <v>22.378399999999999</v>
      </c>
      <c r="S18">
        <f t="shared" si="0"/>
        <v>16.513288663171569</v>
      </c>
      <c r="T18">
        <f t="shared" si="1"/>
        <v>0.11750556608157879</v>
      </c>
    </row>
    <row r="19" spans="1:20" x14ac:dyDescent="0.2">
      <c r="A19">
        <v>170</v>
      </c>
      <c r="B19">
        <v>180</v>
      </c>
      <c r="C19">
        <v>35.838099999999997</v>
      </c>
      <c r="E19">
        <v>170</v>
      </c>
      <c r="F19">
        <v>180</v>
      </c>
      <c r="G19">
        <v>14.475300000000001</v>
      </c>
      <c r="I19">
        <v>170</v>
      </c>
      <c r="J19">
        <v>180</v>
      </c>
      <c r="K19">
        <v>25</v>
      </c>
      <c r="O19">
        <v>25</v>
      </c>
      <c r="P19">
        <v>44.618699999999997</v>
      </c>
      <c r="Q19">
        <v>18.207000000000001</v>
      </c>
      <c r="S19">
        <f t="shared" si="0"/>
        <v>8.6262797815714016</v>
      </c>
      <c r="T19">
        <f t="shared" si="1"/>
        <v>2.5344564727851915</v>
      </c>
    </row>
    <row r="20" spans="1:20" x14ac:dyDescent="0.2">
      <c r="A20">
        <v>180</v>
      </c>
      <c r="B20">
        <v>190</v>
      </c>
      <c r="C20">
        <v>26.834099999999999</v>
      </c>
      <c r="E20">
        <v>180</v>
      </c>
      <c r="F20">
        <v>190</v>
      </c>
      <c r="G20">
        <v>11.884399999999999</v>
      </c>
      <c r="I20">
        <v>180</v>
      </c>
      <c r="J20">
        <v>190</v>
      </c>
      <c r="K20">
        <v>12</v>
      </c>
      <c r="O20">
        <v>25</v>
      </c>
      <c r="P20">
        <v>35.838099999999997</v>
      </c>
      <c r="Q20">
        <v>14.475300000000001</v>
      </c>
      <c r="S20">
        <f t="shared" si="0"/>
        <v>3.2776406006456802</v>
      </c>
      <c r="T20">
        <f t="shared" si="1"/>
        <v>7.6522980587621658</v>
      </c>
    </row>
    <row r="21" spans="1:20" x14ac:dyDescent="0.2">
      <c r="A21">
        <v>190</v>
      </c>
      <c r="B21">
        <v>200</v>
      </c>
      <c r="C21">
        <v>1.9973000000000001</v>
      </c>
      <c r="E21">
        <v>190</v>
      </c>
      <c r="F21">
        <v>200</v>
      </c>
      <c r="G21">
        <v>3.9727600000000001</v>
      </c>
      <c r="I21">
        <v>190</v>
      </c>
      <c r="J21">
        <v>200</v>
      </c>
      <c r="K21">
        <v>7</v>
      </c>
      <c r="O21">
        <v>12</v>
      </c>
      <c r="P21">
        <v>26.834099999999999</v>
      </c>
      <c r="Q21">
        <v>11.884399999999999</v>
      </c>
      <c r="S21">
        <f t="shared" si="0"/>
        <v>8.2004063042919277</v>
      </c>
      <c r="T21">
        <f t="shared" si="1"/>
        <v>1.1244454915687908E-3</v>
      </c>
    </row>
    <row r="22" spans="1:20" x14ac:dyDescent="0.2">
      <c r="O22">
        <v>7</v>
      </c>
      <c r="P22">
        <v>1.9973000000000001</v>
      </c>
      <c r="Q22">
        <v>3.9727600000000001</v>
      </c>
      <c r="S22">
        <f t="shared" si="0"/>
        <v>12.530419711610675</v>
      </c>
      <c r="T22">
        <f t="shared" si="1"/>
        <v>2.3067545025624501</v>
      </c>
    </row>
    <row r="23" spans="1:20" x14ac:dyDescent="0.2">
      <c r="C23">
        <f>SUM(C2:C21)</f>
        <v>1097.3626400000001</v>
      </c>
      <c r="K23">
        <f>SUM(K2:K21)</f>
        <v>1186</v>
      </c>
    </row>
    <row r="24" spans="1:20" x14ac:dyDescent="0.2">
      <c r="S24">
        <f>SUM(S3:S22)</f>
        <v>483.73692522274837</v>
      </c>
      <c r="T24">
        <f>SUM(T3:T22)</f>
        <v>28.137460012853737</v>
      </c>
    </row>
    <row r="32" spans="1:20" x14ac:dyDescent="0.2">
      <c r="T32" t="s">
        <v>28</v>
      </c>
    </row>
    <row r="33" spans="20:20" x14ac:dyDescent="0.2">
      <c r="T33" t="s">
        <v>29</v>
      </c>
    </row>
    <row r="34" spans="20:20" x14ac:dyDescent="0.2">
      <c r="T34" t="s">
        <v>30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Sheet2!MC1_mass_1</vt:lpstr>
      <vt:lpstr>Sheet2!MC2_mass</vt:lpstr>
      <vt:lpstr>Sheet2!real_mass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2020-10-28T08:47:34Z</dcterms:created>
  <dcterms:modified xsi:type="dcterms:W3CDTF">2020-10-28T20:11:21Z</dcterms:modified>
</cp:coreProperties>
</file>