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ADVANDB\Requirements\MCO1\MCO1\Queries\"/>
    </mc:Choice>
  </mc:AlternateContent>
  <bookViews>
    <workbookView xWindow="0" yWindow="0" windowWidth="20490" windowHeight="7755"/>
  </bookViews>
  <sheets>
    <sheet name="Query 1" sheetId="2" r:id="rId1"/>
    <sheet name="Query 2" sheetId="3" r:id="rId2"/>
    <sheet name="Query 3" sheetId="4" r:id="rId3"/>
    <sheet name="Query 4" sheetId="5" r:id="rId4"/>
    <sheet name="Query 5" sheetId="6" r:id="rId5"/>
    <sheet name="Query 6" sheetId="7" r:id="rId6"/>
    <sheet name="Query 7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3" i="2"/>
  <c r="L3" i="2" l="1"/>
  <c r="N3" i="1"/>
  <c r="N4" i="1"/>
  <c r="N5" i="1"/>
  <c r="N2" i="1"/>
  <c r="M4" i="1"/>
  <c r="M5" i="1" s="1"/>
  <c r="M6" i="1" s="1"/>
  <c r="M3" i="1"/>
  <c r="M2" i="1"/>
  <c r="N3" i="7"/>
  <c r="N4" i="7"/>
  <c r="N3" i="6"/>
  <c r="N4" i="6"/>
  <c r="N2" i="6"/>
  <c r="N2" i="2"/>
  <c r="N3" i="3"/>
  <c r="N4" i="3"/>
  <c r="N5" i="3"/>
  <c r="N2" i="3"/>
  <c r="N3" i="4"/>
  <c r="N4" i="4"/>
  <c r="N5" i="4"/>
  <c r="N2" i="4"/>
  <c r="N3" i="5"/>
  <c r="N4" i="5"/>
  <c r="N5" i="5"/>
  <c r="N2" i="5"/>
  <c r="M4" i="2"/>
  <c r="M5" i="2"/>
  <c r="M6" i="2" s="1"/>
  <c r="M3" i="2"/>
  <c r="M2" i="2"/>
  <c r="M6" i="3"/>
  <c r="M5" i="3"/>
  <c r="M4" i="3"/>
  <c r="M3" i="3"/>
  <c r="M2" i="3"/>
  <c r="M4" i="4"/>
  <c r="M5" i="4" s="1"/>
  <c r="M6" i="4" s="1"/>
  <c r="M3" i="4"/>
  <c r="M2" i="4"/>
  <c r="M4" i="5"/>
  <c r="M5" i="5" s="1"/>
  <c r="M6" i="5" s="1"/>
  <c r="M3" i="5"/>
  <c r="M2" i="5"/>
  <c r="M4" i="6"/>
  <c r="M5" i="6" s="1"/>
  <c r="M6" i="6" s="1"/>
  <c r="M3" i="6"/>
  <c r="M2" i="6"/>
  <c r="L6" i="7"/>
  <c r="N6" i="7" s="1"/>
  <c r="L5" i="7"/>
  <c r="N5" i="7" s="1"/>
  <c r="L4" i="7"/>
  <c r="L3" i="7"/>
  <c r="L2" i="7"/>
  <c r="M2" i="7" s="1"/>
  <c r="L6" i="6"/>
  <c r="N6" i="6" s="1"/>
  <c r="L5" i="6"/>
  <c r="N5" i="6" s="1"/>
  <c r="L4" i="6"/>
  <c r="L3" i="6"/>
  <c r="L2" i="6"/>
  <c r="L6" i="5"/>
  <c r="N6" i="5" s="1"/>
  <c r="L5" i="5"/>
  <c r="L4" i="5"/>
  <c r="L3" i="5"/>
  <c r="L2" i="5"/>
  <c r="L6" i="4"/>
  <c r="N6" i="4" s="1"/>
  <c r="L5" i="4"/>
  <c r="L4" i="4"/>
  <c r="L3" i="4"/>
  <c r="L2" i="4"/>
  <c r="L6" i="3"/>
  <c r="N6" i="3" s="1"/>
  <c r="L5" i="3"/>
  <c r="L4" i="3"/>
  <c r="L3" i="3"/>
  <c r="L2" i="3"/>
  <c r="L6" i="2"/>
  <c r="L5" i="2"/>
  <c r="L4" i="2"/>
  <c r="N4" i="2" s="1"/>
  <c r="L2" i="2"/>
  <c r="L4" i="1"/>
  <c r="L5" i="1"/>
  <c r="L6" i="1"/>
  <c r="N6" i="1" s="1"/>
  <c r="L2" i="1"/>
  <c r="L3" i="1"/>
  <c r="N2" i="7" l="1"/>
  <c r="M3" i="7"/>
  <c r="M4" i="7" s="1"/>
  <c r="M5" i="7" s="1"/>
  <c r="M6" i="7" s="1"/>
</calcChain>
</file>

<file path=xl/sharedStrings.xml><?xml version="1.0" encoding="utf-8"?>
<sst xmlns="http://schemas.openxmlformats.org/spreadsheetml/2006/main" count="63" uniqueCount="8">
  <si>
    <t>Base</t>
  </si>
  <si>
    <t>Heuristic</t>
  </si>
  <si>
    <t>Indices</t>
  </si>
  <si>
    <t>Views</t>
  </si>
  <si>
    <t>Stored Procedures</t>
  </si>
  <si>
    <t>Runs</t>
  </si>
  <si>
    <t>Average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</si>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</sst>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5" sqref="B5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127.453</v>
      </c>
      <c r="C2" s="2">
        <v>127.73399999999999</v>
      </c>
      <c r="D2" s="2">
        <v>129.73400000000001</v>
      </c>
      <c r="E2" s="2">
        <v>131.047</v>
      </c>
      <c r="F2" s="2">
        <v>147.81299999999999</v>
      </c>
      <c r="G2" s="2">
        <v>128.78200000000001</v>
      </c>
      <c r="H2" s="2">
        <v>127</v>
      </c>
      <c r="I2" s="2">
        <v>124.937</v>
      </c>
      <c r="J2" s="2">
        <v>127.672</v>
      </c>
      <c r="K2" s="2">
        <v>127.28100000000001</v>
      </c>
      <c r="L2" s="1">
        <f>AVERAGE(B2:K2)</f>
        <v>129.9453</v>
      </c>
      <c r="M2" s="1">
        <f>L2</f>
        <v>129.9453</v>
      </c>
      <c r="N2" s="1">
        <f>(L2-M2) * 100/M2</f>
        <v>0</v>
      </c>
    </row>
    <row r="3" spans="1:14" x14ac:dyDescent="0.25">
      <c r="A3" t="s">
        <v>1</v>
      </c>
      <c r="B3" s="2">
        <v>127.813</v>
      </c>
      <c r="C3" s="2">
        <v>125.15600000000001</v>
      </c>
      <c r="D3" s="2">
        <v>133.96899999999999</v>
      </c>
      <c r="E3" s="2">
        <v>141.46899999999999</v>
      </c>
      <c r="F3" s="2">
        <v>134.90700000000001</v>
      </c>
      <c r="G3" s="2">
        <v>127.46899999999999</v>
      </c>
      <c r="H3" s="2">
        <v>132.60900000000001</v>
      </c>
      <c r="I3" s="2">
        <v>130.39099999999999</v>
      </c>
      <c r="J3" s="2">
        <v>148.21799999999999</v>
      </c>
      <c r="K3" s="2">
        <v>137.328</v>
      </c>
      <c r="L3" s="1">
        <f>AVERAGE(B3:K3)</f>
        <v>133.93289999999999</v>
      </c>
      <c r="M3" s="1">
        <f>M2</f>
        <v>129.9453</v>
      </c>
      <c r="N3" s="1">
        <f>(M3-L3)*100/M3</f>
        <v>-3.0686758197487607</v>
      </c>
    </row>
    <row r="4" spans="1:14" x14ac:dyDescent="0.25">
      <c r="A4" t="s">
        <v>2</v>
      </c>
      <c r="B4" s="2">
        <v>131.53100000000001</v>
      </c>
      <c r="C4" s="2">
        <v>128.047</v>
      </c>
      <c r="D4" s="2">
        <v>128.453</v>
      </c>
      <c r="E4" s="2">
        <v>131.46799999999999</v>
      </c>
      <c r="F4" s="2">
        <v>125.86</v>
      </c>
      <c r="G4" s="2">
        <v>126.65600000000001</v>
      </c>
      <c r="H4" s="2">
        <v>125.032</v>
      </c>
      <c r="I4" s="2">
        <v>138.59299999999999</v>
      </c>
      <c r="J4" s="2">
        <v>126.84399999999999</v>
      </c>
      <c r="K4" s="2">
        <v>136.03100000000001</v>
      </c>
      <c r="L4" s="1">
        <f t="shared" ref="L4:L6" si="0">AVERAGE(B4:K4)</f>
        <v>129.85149999999999</v>
      </c>
      <c r="M4" s="1">
        <f t="shared" ref="M4:M6" si="1">M3</f>
        <v>129.9453</v>
      </c>
      <c r="N4" s="1">
        <f t="shared" ref="N4:N6" si="2">(M4-L4)*100/M4</f>
        <v>7.2184219052182627E-2</v>
      </c>
    </row>
    <row r="5" spans="1:14" x14ac:dyDescent="0.25">
      <c r="A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1" t="e">
        <f t="shared" si="0"/>
        <v>#DIV/0!</v>
      </c>
      <c r="M5" s="1">
        <f t="shared" si="1"/>
        <v>129.9453</v>
      </c>
      <c r="N5" s="1" t="e">
        <f t="shared" si="2"/>
        <v>#DIV/0!</v>
      </c>
    </row>
    <row r="6" spans="1:14" x14ac:dyDescent="0.25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1" t="e">
        <f t="shared" si="0"/>
        <v>#DIV/0!</v>
      </c>
      <c r="M6" s="1">
        <f t="shared" si="1"/>
        <v>129.9453</v>
      </c>
      <c r="N6" s="1" t="e">
        <f t="shared" si="2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K6"/>
    </sheetView>
  </sheetViews>
  <sheetFormatPr defaultRowHeight="15" x14ac:dyDescent="0.25"/>
  <cols>
    <col min="1" max="1" width="17.5703125" bestFit="1" customWidth="1"/>
    <col min="12" max="12" width="8.28515625" bestFit="1" customWidth="1"/>
    <col min="13" max="13" width="7.5703125" bestFit="1" customWidth="1"/>
    <col min="14" max="14" width="13.285156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16.202999999999999</v>
      </c>
      <c r="C2" s="2">
        <v>13.609</v>
      </c>
      <c r="D2" s="2">
        <v>14.186999999999999</v>
      </c>
      <c r="E2" s="2">
        <v>13</v>
      </c>
      <c r="F2" s="2">
        <v>14.265000000000001</v>
      </c>
      <c r="G2" s="2">
        <v>13.672000000000001</v>
      </c>
      <c r="H2" s="2">
        <v>12.968999999999999</v>
      </c>
      <c r="I2" s="2">
        <v>13.172000000000001</v>
      </c>
      <c r="J2" s="2">
        <v>13.125</v>
      </c>
      <c r="K2" s="2">
        <v>12.891</v>
      </c>
      <c r="L2" s="1">
        <f>AVERAGE(B2:K2)</f>
        <v>13.709299999999999</v>
      </c>
      <c r="M2" s="1">
        <f>L2</f>
        <v>13.709299999999999</v>
      </c>
      <c r="N2" s="1">
        <f>(M2-L2) * 100/M2</f>
        <v>0</v>
      </c>
    </row>
    <row r="3" spans="1:14" x14ac:dyDescent="0.25">
      <c r="A3" t="s">
        <v>1</v>
      </c>
      <c r="B3" s="2">
        <v>12.859</v>
      </c>
      <c r="C3" s="2">
        <v>13.077999999999999</v>
      </c>
      <c r="D3" s="2">
        <v>12.875</v>
      </c>
      <c r="E3" s="2">
        <v>13.313000000000001</v>
      </c>
      <c r="F3" s="2">
        <v>12.593</v>
      </c>
      <c r="G3" s="2">
        <v>13.5</v>
      </c>
      <c r="H3" s="2">
        <v>12.5</v>
      </c>
      <c r="I3" s="2">
        <v>12.718999999999999</v>
      </c>
      <c r="J3" s="2">
        <v>13.172000000000001</v>
      </c>
      <c r="K3" s="2">
        <v>12.827999999999999</v>
      </c>
      <c r="L3" s="1">
        <f>AVERAGE(B3:K3)</f>
        <v>12.943699999999998</v>
      </c>
      <c r="M3" s="1">
        <f>M2</f>
        <v>13.709299999999999</v>
      </c>
      <c r="N3" s="1">
        <f t="shared" ref="N3:N6" si="0">(M3-L3) * 100/M3</f>
        <v>5.5845302094198894</v>
      </c>
    </row>
    <row r="4" spans="1:14" x14ac:dyDescent="0.25">
      <c r="A4" t="s">
        <v>2</v>
      </c>
      <c r="B4" s="2">
        <v>1.4999999999999999E-2</v>
      </c>
      <c r="C4" s="2">
        <v>0</v>
      </c>
      <c r="D4" s="2">
        <v>1.4999999999999999E-2</v>
      </c>
      <c r="E4" s="2">
        <v>3.1E-2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1.6E-2</v>
      </c>
      <c r="L4" s="1">
        <f t="shared" ref="L4:L6" si="1">AVERAGE(B4:K4)</f>
        <v>7.7000000000000002E-3</v>
      </c>
      <c r="M4" s="1">
        <f>M3</f>
        <v>13.709299999999999</v>
      </c>
      <c r="N4" s="1">
        <f t="shared" si="0"/>
        <v>99.943833747893763</v>
      </c>
    </row>
    <row r="5" spans="1:14" x14ac:dyDescent="0.25">
      <c r="A5" t="s">
        <v>3</v>
      </c>
      <c r="B5" s="2">
        <v>1.6E-2</v>
      </c>
      <c r="C5" s="2">
        <v>1.4999999999999999E-2</v>
      </c>
      <c r="D5" s="2">
        <v>1.4999999999999999E-2</v>
      </c>
      <c r="E5" s="2">
        <v>0</v>
      </c>
      <c r="F5" s="2">
        <v>0</v>
      </c>
      <c r="G5" s="2">
        <v>1.4999999999999999E-2</v>
      </c>
      <c r="H5" s="2">
        <v>1.6E-2</v>
      </c>
      <c r="I5" s="2">
        <v>0</v>
      </c>
      <c r="J5" s="2">
        <v>0</v>
      </c>
      <c r="K5" s="2">
        <v>1.6E-2</v>
      </c>
      <c r="L5" s="1">
        <f t="shared" si="1"/>
        <v>9.2999999999999992E-3</v>
      </c>
      <c r="M5" s="1">
        <f>M4</f>
        <v>13.709299999999999</v>
      </c>
      <c r="N5" s="1">
        <f t="shared" si="0"/>
        <v>99.932162838365201</v>
      </c>
    </row>
    <row r="6" spans="1:14" x14ac:dyDescent="0.25">
      <c r="A6" t="s">
        <v>4</v>
      </c>
      <c r="B6" s="2">
        <v>1.6E-2</v>
      </c>
      <c r="C6" s="2">
        <v>1.6E-2</v>
      </c>
      <c r="D6" s="2">
        <v>1.4999999999999999E-2</v>
      </c>
      <c r="E6" s="2">
        <v>0</v>
      </c>
      <c r="F6" s="2">
        <v>1.6E-2</v>
      </c>
      <c r="G6" s="2">
        <v>0</v>
      </c>
      <c r="H6" s="2">
        <v>1.6E-2</v>
      </c>
      <c r="I6" s="2">
        <v>1.6E-2</v>
      </c>
      <c r="J6" s="2">
        <v>1.6E-2</v>
      </c>
      <c r="K6" s="2">
        <v>0</v>
      </c>
      <c r="L6" s="1">
        <f t="shared" si="1"/>
        <v>1.11E-2</v>
      </c>
      <c r="M6" s="1">
        <f>M5</f>
        <v>13.709299999999999</v>
      </c>
      <c r="N6" s="1">
        <f t="shared" si="0"/>
        <v>99.919033065145541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K6"/>
    </sheetView>
  </sheetViews>
  <sheetFormatPr defaultRowHeight="15" x14ac:dyDescent="0.25"/>
  <cols>
    <col min="1" max="1" width="17.5703125" bestFit="1" customWidth="1"/>
    <col min="12" max="12" width="8.28515625" bestFit="1" customWidth="1"/>
    <col min="13" max="13" width="6.5703125" bestFit="1" customWidth="1"/>
    <col min="14" max="14" width="13.285156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5.9850000000000003</v>
      </c>
      <c r="C2" s="2">
        <v>6.516</v>
      </c>
      <c r="D2" s="2">
        <v>6.484</v>
      </c>
      <c r="E2" s="2">
        <v>6.2809999999999997</v>
      </c>
      <c r="F2" s="2">
        <v>5.6870000000000003</v>
      </c>
      <c r="G2" s="2">
        <v>6.0940000000000003</v>
      </c>
      <c r="H2" s="2">
        <v>5.8129999999999997</v>
      </c>
      <c r="I2" s="2">
        <v>5.5780000000000003</v>
      </c>
      <c r="J2" s="2">
        <v>5.5469999999999997</v>
      </c>
      <c r="K2" s="2">
        <v>5.609</v>
      </c>
      <c r="L2" s="1">
        <f>AVERAGE(B2:K2)</f>
        <v>5.9594000000000005</v>
      </c>
      <c r="M2" s="1">
        <f>L2</f>
        <v>5.9594000000000005</v>
      </c>
      <c r="N2" s="1">
        <f>(M2-L2) * 100/M2</f>
        <v>0</v>
      </c>
    </row>
    <row r="3" spans="1:14" x14ac:dyDescent="0.25">
      <c r="A3" t="s">
        <v>1</v>
      </c>
      <c r="B3" s="2">
        <v>5.1870000000000003</v>
      </c>
      <c r="C3" s="2">
        <v>5.7030000000000003</v>
      </c>
      <c r="D3" s="2">
        <v>5.6870000000000003</v>
      </c>
      <c r="E3" s="2">
        <v>5.7809999999999997</v>
      </c>
      <c r="F3" s="2">
        <v>5.625</v>
      </c>
      <c r="G3" s="2">
        <v>5.4530000000000003</v>
      </c>
      <c r="H3" s="2">
        <v>5.843</v>
      </c>
      <c r="I3" s="2">
        <v>5.5789999999999997</v>
      </c>
      <c r="J3" s="2">
        <v>5.734</v>
      </c>
      <c r="K3" s="2">
        <v>5.61</v>
      </c>
      <c r="L3" s="1">
        <f>AVERAGE(B3:K3)</f>
        <v>5.6201999999999996</v>
      </c>
      <c r="M3" s="1">
        <f>M2</f>
        <v>5.9594000000000005</v>
      </c>
      <c r="N3" s="1">
        <f t="shared" ref="N3:N6" si="0">(M3-L3) * 100/M3</f>
        <v>5.6918481726348436</v>
      </c>
    </row>
    <row r="4" spans="1:14" x14ac:dyDescent="0.25">
      <c r="A4" t="s">
        <v>2</v>
      </c>
      <c r="B4" s="2">
        <v>1.6E-2</v>
      </c>
      <c r="C4" s="2">
        <v>0</v>
      </c>
      <c r="D4" s="2">
        <v>1.4999999999999999E-2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1">
        <f t="shared" ref="L4:L6" si="1">AVERAGE(B4:K4)</f>
        <v>3.0999999999999999E-3</v>
      </c>
      <c r="M4" s="1">
        <f t="shared" ref="M4:M6" si="2">M3</f>
        <v>5.9594000000000005</v>
      </c>
      <c r="N4" s="1">
        <f t="shared" si="0"/>
        <v>99.947981340403402</v>
      </c>
    </row>
    <row r="5" spans="1:14" x14ac:dyDescent="0.25">
      <c r="A5" t="s">
        <v>3</v>
      </c>
      <c r="B5" s="2">
        <v>0</v>
      </c>
      <c r="C5" s="2">
        <v>0</v>
      </c>
      <c r="D5" s="2">
        <v>1.6E-2</v>
      </c>
      <c r="E5" s="2">
        <v>1.6E-2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1.6E-2</v>
      </c>
      <c r="L5" s="1">
        <f t="shared" si="1"/>
        <v>4.8000000000000004E-3</v>
      </c>
      <c r="M5" s="1">
        <f t="shared" si="2"/>
        <v>5.9594000000000005</v>
      </c>
      <c r="N5" s="1">
        <f t="shared" si="0"/>
        <v>99.919454978689132</v>
      </c>
    </row>
    <row r="6" spans="1:14" x14ac:dyDescent="0.25">
      <c r="A6" t="s">
        <v>4</v>
      </c>
      <c r="B6" s="2">
        <v>1.6E-2</v>
      </c>
      <c r="C6" s="2">
        <v>0</v>
      </c>
      <c r="D6" s="2">
        <v>1.4999999999999999E-2</v>
      </c>
      <c r="E6" s="2">
        <v>1.6E-2</v>
      </c>
      <c r="F6" s="2">
        <v>0</v>
      </c>
      <c r="G6" s="2">
        <v>1.6E-2</v>
      </c>
      <c r="H6" s="2">
        <v>1.4999999999999999E-2</v>
      </c>
      <c r="I6" s="2">
        <v>0</v>
      </c>
      <c r="J6" s="2">
        <v>1.4999999999999999E-2</v>
      </c>
      <c r="K6" s="2">
        <v>0</v>
      </c>
      <c r="L6" s="1">
        <f t="shared" si="1"/>
        <v>9.2999999999999992E-3</v>
      </c>
      <c r="M6" s="1">
        <f t="shared" si="2"/>
        <v>5.9594000000000005</v>
      </c>
      <c r="N6" s="1">
        <f t="shared" si="0"/>
        <v>99.843944021210206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K6"/>
    </sheetView>
  </sheetViews>
  <sheetFormatPr defaultRowHeight="15" x14ac:dyDescent="0.25"/>
  <cols>
    <col min="1" max="1" width="17.5703125" bestFit="1" customWidth="1"/>
    <col min="14" max="14" width="13.285156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1.9219999999999999</v>
      </c>
      <c r="C2" s="2">
        <v>2.375</v>
      </c>
      <c r="D2" s="2">
        <v>0.17100000000000001</v>
      </c>
      <c r="E2" s="2">
        <v>0.125</v>
      </c>
      <c r="F2" s="2">
        <v>4.7E-2</v>
      </c>
      <c r="G2" s="2">
        <v>0.14000000000000001</v>
      </c>
      <c r="H2" s="2">
        <v>0.109</v>
      </c>
      <c r="I2" s="2">
        <v>0.125</v>
      </c>
      <c r="J2" s="2">
        <v>0.157</v>
      </c>
      <c r="K2" s="2">
        <v>0.17100000000000001</v>
      </c>
      <c r="L2" s="1">
        <f>AVERAGE(B2:K2)</f>
        <v>0.53420000000000001</v>
      </c>
      <c r="M2" s="1">
        <f>L2</f>
        <v>0.53420000000000001</v>
      </c>
      <c r="N2" s="1">
        <f>(M2-L2) * 100/M2</f>
        <v>0</v>
      </c>
    </row>
    <row r="3" spans="1:14" x14ac:dyDescent="0.25">
      <c r="A3" t="s">
        <v>1</v>
      </c>
      <c r="B3" s="2">
        <v>0.28100000000000003</v>
      </c>
      <c r="C3" s="2">
        <v>0.11</v>
      </c>
      <c r="D3" s="2">
        <v>0.17199999999999999</v>
      </c>
      <c r="E3" s="2">
        <v>0.187</v>
      </c>
      <c r="F3" s="2">
        <v>0.14099999999999999</v>
      </c>
      <c r="G3" s="2">
        <v>0.125</v>
      </c>
      <c r="H3" s="2">
        <v>0.14099999999999999</v>
      </c>
      <c r="I3" s="2">
        <v>0.125</v>
      </c>
      <c r="J3" s="2">
        <v>0.109</v>
      </c>
      <c r="K3" s="2">
        <v>0.125</v>
      </c>
      <c r="L3" s="1">
        <f>AVERAGE(B3:K3)</f>
        <v>0.15160000000000001</v>
      </c>
      <c r="M3" s="1">
        <f>M2</f>
        <v>0.53420000000000001</v>
      </c>
      <c r="N3" s="1">
        <f t="shared" ref="N3:N6" si="0">(M3-L3) * 100/M3</f>
        <v>71.621115687008611</v>
      </c>
    </row>
    <row r="4" spans="1:14" x14ac:dyDescent="0.25">
      <c r="A4" t="s">
        <v>2</v>
      </c>
      <c r="B4" s="2">
        <v>1.4999999999999999E-2</v>
      </c>
      <c r="C4" s="2">
        <v>0</v>
      </c>
      <c r="D4" s="2">
        <v>0</v>
      </c>
      <c r="E4" s="2">
        <v>1.6E-2</v>
      </c>
      <c r="F4" s="2">
        <v>1.6E-2</v>
      </c>
      <c r="G4" s="2">
        <v>1.6E-2</v>
      </c>
      <c r="H4" s="2">
        <v>1.6E-2</v>
      </c>
      <c r="I4" s="2">
        <v>1.4999999999999999E-2</v>
      </c>
      <c r="J4" s="2">
        <v>1.4999999999999999E-2</v>
      </c>
      <c r="K4" s="2">
        <v>1.6E-2</v>
      </c>
      <c r="L4" s="1">
        <f t="shared" ref="L4:L6" si="1">AVERAGE(B4:K4)</f>
        <v>1.2500000000000001E-2</v>
      </c>
      <c r="M4" s="1">
        <f t="shared" ref="M4:M6" si="2">M3</f>
        <v>0.53420000000000001</v>
      </c>
      <c r="N4" s="1">
        <f t="shared" si="0"/>
        <v>97.660052414825913</v>
      </c>
    </row>
    <row r="5" spans="1:14" x14ac:dyDescent="0.25">
      <c r="A5" t="s">
        <v>3</v>
      </c>
      <c r="B5" s="2">
        <v>1.6E-2</v>
      </c>
      <c r="C5" s="2">
        <v>1.4999999999999999E-2</v>
      </c>
      <c r="D5" s="2">
        <v>1.6E-2</v>
      </c>
      <c r="E5" s="2">
        <v>0</v>
      </c>
      <c r="F5" s="2">
        <v>0</v>
      </c>
      <c r="G5" s="2">
        <v>0</v>
      </c>
      <c r="H5" s="2">
        <v>1.6E-2</v>
      </c>
      <c r="I5" s="2">
        <v>1.4999999999999999E-2</v>
      </c>
      <c r="J5" s="2">
        <v>1.4999999999999999E-2</v>
      </c>
      <c r="K5" s="2">
        <v>1.4999999999999999E-2</v>
      </c>
      <c r="L5" s="1">
        <f t="shared" si="1"/>
        <v>1.0800000000000001E-2</v>
      </c>
      <c r="M5" s="1">
        <f t="shared" si="2"/>
        <v>0.53420000000000001</v>
      </c>
      <c r="N5" s="1">
        <f t="shared" si="0"/>
        <v>97.978285286409573</v>
      </c>
    </row>
    <row r="6" spans="1:14" x14ac:dyDescent="0.25">
      <c r="A6" t="s">
        <v>4</v>
      </c>
      <c r="B6" s="2">
        <v>1.4999999999999999E-2</v>
      </c>
      <c r="C6" s="2">
        <v>1.6E-2</v>
      </c>
      <c r="D6" s="2">
        <v>1.6E-2</v>
      </c>
      <c r="E6" s="2">
        <v>1.6E-2</v>
      </c>
      <c r="F6" s="2">
        <v>1.4999999999999999E-2</v>
      </c>
      <c r="G6" s="2">
        <v>0</v>
      </c>
      <c r="H6" s="2">
        <v>1.4999999999999999E-2</v>
      </c>
      <c r="I6" s="2">
        <v>1.6E-2</v>
      </c>
      <c r="J6" s="2">
        <v>1.6E-2</v>
      </c>
      <c r="K6" s="2">
        <v>1.6E-2</v>
      </c>
      <c r="L6" s="1">
        <f t="shared" si="1"/>
        <v>1.4100000000000001E-2</v>
      </c>
      <c r="M6" s="1">
        <f t="shared" si="2"/>
        <v>0.53420000000000001</v>
      </c>
      <c r="N6" s="1">
        <f t="shared" si="0"/>
        <v>97.360539123923616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6" sqref="B2:K6"/>
    </sheetView>
  </sheetViews>
  <sheetFormatPr defaultRowHeight="15" x14ac:dyDescent="0.25"/>
  <cols>
    <col min="1" max="1" width="17.5703125" bestFit="1" customWidth="1"/>
    <col min="12" max="12" width="8.28515625" bestFit="1" customWidth="1"/>
    <col min="13" max="13" width="7.5703125" bestFit="1" customWidth="1"/>
    <col min="14" max="14" width="13.285156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15.109</v>
      </c>
      <c r="C2">
        <v>14.343999999999999</v>
      </c>
      <c r="D2">
        <v>14.922000000000001</v>
      </c>
      <c r="E2">
        <v>14.452999999999999</v>
      </c>
      <c r="F2">
        <v>14.329000000000001</v>
      </c>
      <c r="G2">
        <v>14.436999999999999</v>
      </c>
      <c r="H2">
        <v>14.797000000000001</v>
      </c>
      <c r="I2">
        <v>15.686999999999999</v>
      </c>
      <c r="J2">
        <v>15.016</v>
      </c>
      <c r="K2">
        <v>14.047000000000001</v>
      </c>
      <c r="L2" s="1">
        <f>AVERAGE(B2:K2)</f>
        <v>14.714099999999998</v>
      </c>
      <c r="M2" s="1">
        <f>L2</f>
        <v>14.714099999999998</v>
      </c>
      <c r="N2" s="1">
        <f>(M2-L2)* 100/M2</f>
        <v>0</v>
      </c>
    </row>
    <row r="3" spans="1:14" x14ac:dyDescent="0.25">
      <c r="A3" t="s">
        <v>1</v>
      </c>
      <c r="B3">
        <v>14.547000000000001</v>
      </c>
      <c r="C3">
        <v>14.645</v>
      </c>
      <c r="D3">
        <v>15.391</v>
      </c>
      <c r="E3">
        <v>14.093</v>
      </c>
      <c r="F3">
        <v>14.968999999999999</v>
      </c>
      <c r="G3">
        <v>13.891</v>
      </c>
      <c r="H3">
        <v>14.265000000000001</v>
      </c>
      <c r="I3">
        <v>14.422000000000001</v>
      </c>
      <c r="J3">
        <v>14.656000000000001</v>
      </c>
      <c r="K3">
        <v>14.452999999999999</v>
      </c>
      <c r="L3" s="1">
        <f>AVERAGE(B3:K3)</f>
        <v>14.533199999999999</v>
      </c>
      <c r="M3" s="1">
        <f>M2</f>
        <v>14.714099999999998</v>
      </c>
      <c r="N3" s="1">
        <f t="shared" ref="N3:N6" si="0">(M3-L3)* 100/M3</f>
        <v>1.229432992843595</v>
      </c>
    </row>
    <row r="4" spans="1:14" x14ac:dyDescent="0.25">
      <c r="A4" t="s">
        <v>2</v>
      </c>
      <c r="B4">
        <v>13.234</v>
      </c>
      <c r="C4">
        <v>13.547000000000001</v>
      </c>
      <c r="D4">
        <v>13.625</v>
      </c>
      <c r="E4">
        <v>13.172000000000001</v>
      </c>
      <c r="F4">
        <v>13.686999999999999</v>
      </c>
      <c r="G4">
        <v>13.202999999999999</v>
      </c>
      <c r="H4">
        <v>13.061999999999999</v>
      </c>
      <c r="I4">
        <v>13.468999999999999</v>
      </c>
      <c r="J4">
        <v>13.561999999999999</v>
      </c>
      <c r="K4">
        <v>13.218999999999999</v>
      </c>
      <c r="L4" s="1">
        <f t="shared" ref="L4:L6" si="1">AVERAGE(B4:K4)</f>
        <v>13.378</v>
      </c>
      <c r="M4" s="1">
        <f t="shared" ref="M4:M6" si="2">M3</f>
        <v>14.714099999999998</v>
      </c>
      <c r="N4" s="1">
        <f t="shared" si="0"/>
        <v>9.0804058692002805</v>
      </c>
    </row>
    <row r="5" spans="1:14" x14ac:dyDescent="0.25">
      <c r="A5" t="s">
        <v>3</v>
      </c>
      <c r="B5">
        <v>13.468999999999999</v>
      </c>
      <c r="C5">
        <v>13.406000000000001</v>
      </c>
      <c r="D5">
        <v>13.657</v>
      </c>
      <c r="E5">
        <v>13.218999999999999</v>
      </c>
      <c r="F5">
        <v>13.25</v>
      </c>
      <c r="G5">
        <v>13.436999999999999</v>
      </c>
      <c r="H5">
        <v>13.25</v>
      </c>
      <c r="I5">
        <v>13.202999999999999</v>
      </c>
      <c r="J5">
        <v>13.281000000000001</v>
      </c>
      <c r="K5">
        <v>13.172000000000001</v>
      </c>
      <c r="L5" s="1">
        <f t="shared" si="1"/>
        <v>13.334400000000002</v>
      </c>
      <c r="M5" s="1">
        <f t="shared" si="2"/>
        <v>14.714099999999998</v>
      </c>
      <c r="N5" s="1">
        <f t="shared" si="0"/>
        <v>9.3767202887026482</v>
      </c>
    </row>
    <row r="6" spans="1:14" x14ac:dyDescent="0.25">
      <c r="A6" t="s">
        <v>4</v>
      </c>
      <c r="B6">
        <v>13.281000000000001</v>
      </c>
      <c r="C6">
        <v>13.61</v>
      </c>
      <c r="D6">
        <v>13.563000000000001</v>
      </c>
      <c r="E6">
        <v>13.484999999999999</v>
      </c>
      <c r="F6">
        <v>13.577999999999999</v>
      </c>
      <c r="G6">
        <v>13.922000000000001</v>
      </c>
      <c r="H6">
        <v>13.484</v>
      </c>
      <c r="I6">
        <v>13.516</v>
      </c>
      <c r="J6">
        <v>13.327999999999999</v>
      </c>
      <c r="K6">
        <v>13.436999999999999</v>
      </c>
      <c r="L6" s="1">
        <f t="shared" si="1"/>
        <v>13.5204</v>
      </c>
      <c r="M6" s="1">
        <f t="shared" si="2"/>
        <v>14.714099999999998</v>
      </c>
      <c r="N6" s="1">
        <f t="shared" si="0"/>
        <v>8.1126266642200218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O1" sqref="O1:O1048576"/>
    </sheetView>
  </sheetViews>
  <sheetFormatPr defaultRowHeight="15" x14ac:dyDescent="0.25"/>
  <cols>
    <col min="1" max="1" width="17.5703125" bestFit="1" customWidth="1"/>
    <col min="12" max="12" width="8.28515625" bestFit="1" customWidth="1"/>
    <col min="13" max="13" width="6.5703125" bestFit="1" customWidth="1"/>
    <col min="14" max="14" width="13.285156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7.8E-2</v>
      </c>
      <c r="C2" s="2">
        <v>9.4E-2</v>
      </c>
      <c r="D2" s="2">
        <v>9.4E-2</v>
      </c>
      <c r="E2" s="2">
        <v>9.4E-2</v>
      </c>
      <c r="F2" s="2">
        <v>7.8E-2</v>
      </c>
      <c r="G2" s="2">
        <v>7.8E-2</v>
      </c>
      <c r="H2" s="2">
        <v>1.0940000000000001</v>
      </c>
      <c r="I2" s="2">
        <v>7.9000000000000001E-2</v>
      </c>
      <c r="J2" s="2">
        <v>7.8E-2</v>
      </c>
      <c r="K2" s="2">
        <v>7.8E-2</v>
      </c>
      <c r="L2" s="1">
        <f>AVERAGE(B2:K2)</f>
        <v>0.18450000000000003</v>
      </c>
      <c r="M2" s="1">
        <f>L2</f>
        <v>0.18450000000000003</v>
      </c>
      <c r="N2" s="1">
        <f>(M2-L2)*100/M2</f>
        <v>0</v>
      </c>
    </row>
    <row r="3" spans="1:14" x14ac:dyDescent="0.25">
      <c r="A3" t="s">
        <v>1</v>
      </c>
      <c r="B3" s="2">
        <v>7.8E-2</v>
      </c>
      <c r="C3" s="2">
        <v>9.2999999999999999E-2</v>
      </c>
      <c r="D3" s="2">
        <v>7.9000000000000001E-2</v>
      </c>
      <c r="E3" s="2">
        <v>6.2E-2</v>
      </c>
      <c r="F3" s="2">
        <v>7.8E-2</v>
      </c>
      <c r="G3" s="2">
        <v>9.4E-2</v>
      </c>
      <c r="H3" s="2">
        <v>9.4E-2</v>
      </c>
      <c r="I3" s="2">
        <v>7.8E-2</v>
      </c>
      <c r="J3" s="2">
        <v>7.8E-2</v>
      </c>
      <c r="K3" s="2">
        <v>6.3E-2</v>
      </c>
      <c r="L3" s="1">
        <f>AVERAGE(B3:K3)</f>
        <v>7.9699999999999993E-2</v>
      </c>
      <c r="M3" s="1">
        <f>M2</f>
        <v>0.18450000000000003</v>
      </c>
      <c r="N3" s="1">
        <f t="shared" ref="N3:N6" si="0">(M3-L3)*100/M3</f>
        <v>56.802168021680231</v>
      </c>
    </row>
    <row r="4" spans="1:14" x14ac:dyDescent="0.25">
      <c r="A4" t="s">
        <v>2</v>
      </c>
      <c r="B4" s="2">
        <v>0</v>
      </c>
      <c r="C4" s="2">
        <v>0</v>
      </c>
      <c r="D4" s="2">
        <v>1.6E-2</v>
      </c>
      <c r="E4" s="2">
        <v>1.6E-2</v>
      </c>
      <c r="F4" s="2">
        <v>1.6E-2</v>
      </c>
      <c r="G4" s="2">
        <v>0</v>
      </c>
      <c r="H4" s="2">
        <v>1.4999999999999999E-2</v>
      </c>
      <c r="I4" s="2">
        <v>1.6E-2</v>
      </c>
      <c r="J4" s="2">
        <v>1.4999999999999999E-2</v>
      </c>
      <c r="K4" s="2">
        <v>1.6E-2</v>
      </c>
      <c r="L4" s="1">
        <f t="shared" ref="L4:L6" si="1">AVERAGE(B4:K4)</f>
        <v>1.0999999999999999E-2</v>
      </c>
      <c r="M4" s="1">
        <f t="shared" ref="M4:M6" si="2">M3</f>
        <v>0.18450000000000003</v>
      </c>
      <c r="N4" s="1">
        <f t="shared" si="0"/>
        <v>94.037940379403793</v>
      </c>
    </row>
    <row r="5" spans="1:14" x14ac:dyDescent="0.25">
      <c r="A5" t="s">
        <v>3</v>
      </c>
      <c r="B5" s="2">
        <v>1.6E-2</v>
      </c>
      <c r="C5" s="2">
        <v>1.4999999999999999E-2</v>
      </c>
      <c r="D5" s="2">
        <v>0</v>
      </c>
      <c r="E5" s="2">
        <v>0</v>
      </c>
      <c r="F5" s="2">
        <v>1.4999999999999999E-2</v>
      </c>
      <c r="G5" s="2">
        <v>1.6E-2</v>
      </c>
      <c r="H5" s="2">
        <v>1.6E-2</v>
      </c>
      <c r="I5" s="2">
        <v>1.6E-2</v>
      </c>
      <c r="J5" s="2">
        <v>1.4999999999999999E-2</v>
      </c>
      <c r="K5" s="2">
        <v>0</v>
      </c>
      <c r="L5" s="1">
        <f t="shared" si="1"/>
        <v>1.09E-2</v>
      </c>
      <c r="M5" s="1">
        <f t="shared" si="2"/>
        <v>0.18450000000000003</v>
      </c>
      <c r="N5" s="1">
        <f t="shared" si="0"/>
        <v>94.092140921409211</v>
      </c>
    </row>
    <row r="6" spans="1:14" x14ac:dyDescent="0.25">
      <c r="A6" t="s">
        <v>4</v>
      </c>
      <c r="B6" s="2">
        <v>0</v>
      </c>
      <c r="C6" s="2">
        <v>1.4999999999999999E-2</v>
      </c>
      <c r="D6" s="2">
        <v>1.6E-2</v>
      </c>
      <c r="E6" s="2">
        <v>0</v>
      </c>
      <c r="F6" s="2">
        <v>0</v>
      </c>
      <c r="G6" s="2">
        <v>1.6E-2</v>
      </c>
      <c r="H6" s="2">
        <v>0</v>
      </c>
      <c r="I6" s="2">
        <v>1.4999999999999999E-2</v>
      </c>
      <c r="J6" s="2">
        <v>0</v>
      </c>
      <c r="K6" s="2">
        <v>1.6E-2</v>
      </c>
      <c r="L6" s="1">
        <f t="shared" si="1"/>
        <v>7.7999999999999996E-3</v>
      </c>
      <c r="M6" s="1">
        <f t="shared" si="2"/>
        <v>0.18450000000000003</v>
      </c>
      <c r="N6" s="1">
        <f t="shared" si="0"/>
        <v>95.77235772357723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L2" sqref="L2:N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 s="2">
        <v>0.109</v>
      </c>
      <c r="C2" s="2">
        <v>7.8E-2</v>
      </c>
      <c r="D2" s="2">
        <v>6.2E-2</v>
      </c>
      <c r="E2" s="2">
        <v>0.11</v>
      </c>
      <c r="F2" s="2">
        <v>9.2999999999999999E-2</v>
      </c>
      <c r="G2" s="2">
        <v>0.109</v>
      </c>
      <c r="H2" s="2">
        <v>0.17199999999999999</v>
      </c>
      <c r="I2" s="2">
        <v>0.218</v>
      </c>
      <c r="J2" s="2">
        <v>0.17199999999999999</v>
      </c>
      <c r="K2" s="2">
        <v>0.14000000000000001</v>
      </c>
      <c r="L2" s="1">
        <f>AVERAGE(B2:K2)</f>
        <v>0.1263</v>
      </c>
      <c r="M2" s="1">
        <f>L2</f>
        <v>0.1263</v>
      </c>
      <c r="N2" s="1">
        <f>(M2-L2)*100/M2</f>
        <v>0</v>
      </c>
    </row>
    <row r="3" spans="1:14" x14ac:dyDescent="0.25">
      <c r="A3" t="s">
        <v>1</v>
      </c>
      <c r="B3" s="2">
        <v>0.156</v>
      </c>
      <c r="C3" s="2">
        <v>0.156</v>
      </c>
      <c r="D3" s="2">
        <v>6.2E-2</v>
      </c>
      <c r="E3" s="2">
        <v>7.8E-2</v>
      </c>
      <c r="F3" s="2">
        <v>6.2E-2</v>
      </c>
      <c r="G3" s="2">
        <v>0.125</v>
      </c>
      <c r="H3" s="2">
        <v>0.109</v>
      </c>
      <c r="I3" s="2">
        <v>0.23400000000000001</v>
      </c>
      <c r="J3" s="2">
        <v>0.20300000000000001</v>
      </c>
      <c r="K3" s="2">
        <v>0.156</v>
      </c>
      <c r="L3" s="1">
        <f>AVERAGE(B3:K3)</f>
        <v>0.1341</v>
      </c>
      <c r="M3" s="1">
        <f>M2</f>
        <v>0.1263</v>
      </c>
      <c r="N3" s="1">
        <f t="shared" ref="N3:N6" si="0">(M3-L3)*100/M3</f>
        <v>-6.1757719714964381</v>
      </c>
    </row>
    <row r="4" spans="1:14" x14ac:dyDescent="0.25">
      <c r="A4" t="s">
        <v>2</v>
      </c>
      <c r="B4" s="2">
        <v>0.11</v>
      </c>
      <c r="C4" s="2">
        <v>0.156</v>
      </c>
      <c r="D4" s="2">
        <v>0.14000000000000001</v>
      </c>
      <c r="E4" s="2">
        <v>0.125</v>
      </c>
      <c r="F4" s="2">
        <v>0.157</v>
      </c>
      <c r="G4" s="2">
        <v>0.156</v>
      </c>
      <c r="H4" s="2">
        <v>0.156</v>
      </c>
      <c r="I4" s="2">
        <v>0.109</v>
      </c>
      <c r="J4" s="2">
        <v>0.17199999999999999</v>
      </c>
      <c r="K4" s="2">
        <v>0.14099999999999999</v>
      </c>
      <c r="L4" s="1">
        <f t="shared" ref="L4:L6" si="1">AVERAGE(B4:K4)</f>
        <v>0.14219999999999999</v>
      </c>
      <c r="M4" s="1">
        <f t="shared" ref="M4:M6" si="2">M3</f>
        <v>0.1263</v>
      </c>
      <c r="N4" s="1">
        <f t="shared" si="0"/>
        <v>-12.589073634204276</v>
      </c>
    </row>
    <row r="5" spans="1:14" x14ac:dyDescent="0.25">
      <c r="A5" t="s">
        <v>3</v>
      </c>
      <c r="B5" s="2">
        <v>0.20300000000000001</v>
      </c>
      <c r="C5" s="2">
        <v>0.156</v>
      </c>
      <c r="D5" s="2">
        <v>0.156</v>
      </c>
      <c r="E5" s="2">
        <v>0.187</v>
      </c>
      <c r="F5" s="2">
        <v>0.157</v>
      </c>
      <c r="G5" s="2">
        <v>0.14000000000000001</v>
      </c>
      <c r="H5" s="2">
        <v>0.17199999999999999</v>
      </c>
      <c r="I5" s="2">
        <v>0.17199999999999999</v>
      </c>
      <c r="J5" s="2">
        <v>0.156</v>
      </c>
      <c r="K5" s="2">
        <v>0.157</v>
      </c>
      <c r="L5" s="1">
        <f t="shared" si="1"/>
        <v>0.1656</v>
      </c>
      <c r="M5" s="1">
        <f t="shared" si="2"/>
        <v>0.1263</v>
      </c>
      <c r="N5" s="1">
        <f t="shared" si="0"/>
        <v>-31.11638954869359</v>
      </c>
    </row>
    <row r="6" spans="1:14" x14ac:dyDescent="0.25">
      <c r="A6" t="s">
        <v>4</v>
      </c>
      <c r="B6" s="2">
        <v>9.2999999999999999E-2</v>
      </c>
      <c r="C6" s="2">
        <v>0.26600000000000001</v>
      </c>
      <c r="D6" s="2">
        <v>9.4E-2</v>
      </c>
      <c r="E6" s="2">
        <v>0.125</v>
      </c>
      <c r="F6" s="2">
        <v>9.4E-2</v>
      </c>
      <c r="G6" s="2">
        <v>9.4E-2</v>
      </c>
      <c r="H6" s="2">
        <v>0.109</v>
      </c>
      <c r="I6" s="2">
        <v>9.4E-2</v>
      </c>
      <c r="J6" s="2">
        <v>7.8E-2</v>
      </c>
      <c r="K6" s="2">
        <v>0.125</v>
      </c>
      <c r="L6" s="1">
        <f t="shared" si="1"/>
        <v>0.1172</v>
      </c>
      <c r="M6" s="1">
        <f t="shared" si="2"/>
        <v>0.1263</v>
      </c>
      <c r="N6" s="1">
        <f t="shared" si="0"/>
        <v>7.2050673000791745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 1</vt:lpstr>
      <vt:lpstr>Query 2</vt:lpstr>
      <vt:lpstr>Query 3</vt:lpstr>
      <vt:lpstr>Query 4</vt:lpstr>
      <vt:lpstr>Query 5</vt:lpstr>
      <vt:lpstr>Query 6</vt:lpstr>
      <vt:lpstr>Query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2016-02-25T09:14:40Z</dcterms:created>
  <dcterms:modified xsi:type="dcterms:W3CDTF">2016-02-26T07:17:46Z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9157c828-cde4-4111-a92d-53020e53f772</vt:lpwstr>
  </property>
</Properties>
</file>