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LSU\Term 8\CSC617M\Requirements\CSC617M\HW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C10" i="1"/>
  <c r="B10" i="1"/>
  <c r="F2" i="1"/>
  <c r="E2" i="1"/>
  <c r="D2" i="1"/>
  <c r="F10" i="1" l="1"/>
  <c r="E10" i="1"/>
  <c r="D10" i="1"/>
  <c r="H9" i="1" l="1"/>
  <c r="B12" i="1"/>
  <c r="H8" i="1" l="1"/>
  <c r="H7" i="1" s="1"/>
  <c r="H6" i="1" s="1"/>
  <c r="H5" i="1" s="1"/>
  <c r="H4" i="1" s="1"/>
  <c r="H3" i="1" s="1"/>
  <c r="H2" i="1" s="1"/>
  <c r="G9" i="1"/>
  <c r="I9" i="1" l="1"/>
  <c r="G8" i="1"/>
  <c r="G7" i="1" l="1"/>
  <c r="I8" i="1"/>
  <c r="G6" i="1" l="1"/>
  <c r="I7" i="1"/>
  <c r="G5" i="1" l="1"/>
  <c r="I6" i="1"/>
  <c r="G4" i="1" l="1"/>
  <c r="I5" i="1"/>
  <c r="G3" i="1" l="1"/>
  <c r="I4" i="1"/>
  <c r="G2" i="1" l="1"/>
  <c r="I2" i="1" s="1"/>
  <c r="I3" i="1"/>
</calcChain>
</file>

<file path=xl/sharedStrings.xml><?xml version="1.0" encoding="utf-8"?>
<sst xmlns="http://schemas.openxmlformats.org/spreadsheetml/2006/main" count="12" uniqueCount="12">
  <si>
    <t>Bohemian Rhapsody</t>
  </si>
  <si>
    <t>lines</t>
  </si>
  <si>
    <t>seconds</t>
  </si>
  <si>
    <t>TOTALS</t>
  </si>
  <si>
    <t>Canon in D</t>
  </si>
  <si>
    <t>Dancing Queen</t>
  </si>
  <si>
    <t>Fiction</t>
  </si>
  <si>
    <t>Fur Elise</t>
  </si>
  <si>
    <t>Heart and Soul</t>
  </si>
  <si>
    <t>Inside Out</t>
  </si>
  <si>
    <t>Nine in the Afternoon</t>
  </si>
  <si>
    <t>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</si>
</sst>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1112</c:v>
                </c:pt>
                <c:pt idx="1">
                  <c:v>897</c:v>
                </c:pt>
                <c:pt idx="2">
                  <c:v>326</c:v>
                </c:pt>
                <c:pt idx="3">
                  <c:v>56</c:v>
                </c:pt>
                <c:pt idx="4">
                  <c:v>934</c:v>
                </c:pt>
                <c:pt idx="5">
                  <c:v>307</c:v>
                </c:pt>
                <c:pt idx="6">
                  <c:v>198</c:v>
                </c:pt>
                <c:pt idx="7">
                  <c:v>451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123</c:v>
                </c:pt>
                <c:pt idx="1">
                  <c:v>237</c:v>
                </c:pt>
                <c:pt idx="2">
                  <c:v>38</c:v>
                </c:pt>
                <c:pt idx="3">
                  <c:v>37</c:v>
                </c:pt>
                <c:pt idx="4">
                  <c:v>114</c:v>
                </c:pt>
                <c:pt idx="5">
                  <c:v>95</c:v>
                </c:pt>
                <c:pt idx="6">
                  <c:v>32</c:v>
                </c:pt>
                <c:pt idx="7">
                  <c:v>80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1112</c:v>
                </c:pt>
                <c:pt idx="1">
                  <c:v>897</c:v>
                </c:pt>
                <c:pt idx="2">
                  <c:v>326</c:v>
                </c:pt>
                <c:pt idx="3">
                  <c:v>56</c:v>
                </c:pt>
                <c:pt idx="4">
                  <c:v>934</c:v>
                </c:pt>
                <c:pt idx="5">
                  <c:v>307</c:v>
                </c:pt>
                <c:pt idx="6">
                  <c:v>198</c:v>
                </c:pt>
                <c:pt idx="7">
                  <c:v>451</c:v>
                </c:pt>
              </c:numCache>
            </c:numRef>
          </c:xVal>
          <c:yVal>
            <c:numRef>
              <c:f>Sheet1!$I$2:$I$9</c:f>
              <c:numCache>
                <c:formatCode>General</c:formatCode>
                <c:ptCount val="8"/>
                <c:pt idx="0">
                  <c:v>168.61398658135971</c:v>
                </c:pt>
                <c:pt idx="1">
                  <c:v>140.99187240585837</c:v>
                </c:pt>
                <c:pt idx="2">
                  <c:v>67.632676153712936</c:v>
                </c:pt>
                <c:pt idx="3">
                  <c:v>32.944439747269378</c:v>
                </c:pt>
                <c:pt idx="4">
                  <c:v>145.7454455430377</c:v>
                </c:pt>
                <c:pt idx="5">
                  <c:v>65.191652110296531</c:v>
                </c:pt>
                <c:pt idx="6">
                  <c:v>51.18788259806562</c:v>
                </c:pt>
                <c:pt idx="7">
                  <c:v>83.692044860399761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15720"/>
        <c:axId val="512712976"/>
      </c:scatterChart>
      <c:valAx>
        <c:axId val="51271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12976"/>
        <c:crosses val="autoZero"/>
        <c:crossBetween val="midCat"/>
      </c:valAx>
      <c:valAx>
        <c:axId val="5127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1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10</xdr:row>
      <xdr:rowOff>90487</xdr:rowOff>
    </xdr:from>
    <xdr:to>
      <xdr:col>14</xdr:col>
      <xdr:colOff>485775</xdr:colOff>
      <xdr:row>24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C10" sqref="C10"/>
    </sheetView>
  </sheetViews>
  <sheetFormatPr defaultRowHeight="15" x14ac:dyDescent="0.25"/>
  <cols>
    <col min="1" max="1" width="19.28515625" bestFit="1" customWidth="1"/>
  </cols>
  <sheetData>
    <row r="1" spans="1:9" x14ac:dyDescent="0.25">
      <c r="B1" t="s">
        <v>1</v>
      </c>
      <c r="C1" t="s">
        <v>2</v>
      </c>
    </row>
    <row r="2" spans="1:9" x14ac:dyDescent="0.25">
      <c r="A2" t="s">
        <v>0</v>
      </c>
      <c r="B2">
        <v>1112</v>
      </c>
      <c r="C2">
        <v>123</v>
      </c>
      <c r="D2">
        <f>B2*C2</f>
        <v>136776</v>
      </c>
      <c r="E2">
        <f>B2^2</f>
        <v>1236544</v>
      </c>
      <c r="F2">
        <f>C2^2</f>
        <v>15129</v>
      </c>
      <c r="G2">
        <f t="shared" ref="G2:G7" si="0">G3</f>
        <v>25.749842566673678</v>
      </c>
      <c r="H2">
        <f t="shared" ref="H2:H7" si="1">H3</f>
        <v>0.12847494965349465</v>
      </c>
      <c r="I2">
        <f>G2+H2*B2</f>
        <v>168.61398658135971</v>
      </c>
    </row>
    <row r="3" spans="1:9" x14ac:dyDescent="0.25">
      <c r="A3" t="s">
        <v>4</v>
      </c>
      <c r="B3">
        <v>897</v>
      </c>
      <c r="C3">
        <v>237</v>
      </c>
      <c r="D3">
        <f t="shared" ref="D3:D9" si="2">B3*C3</f>
        <v>212589</v>
      </c>
      <c r="E3">
        <f t="shared" ref="E3:E9" si="3">B3^2</f>
        <v>804609</v>
      </c>
      <c r="F3">
        <f t="shared" ref="F3:F9" si="4">C3^2</f>
        <v>56169</v>
      </c>
      <c r="G3">
        <f t="shared" si="0"/>
        <v>25.749842566673678</v>
      </c>
      <c r="H3">
        <f t="shared" si="1"/>
        <v>0.12847494965349465</v>
      </c>
      <c r="I3">
        <f t="shared" ref="I3:I9" si="5">G3+H3*B3</f>
        <v>140.99187240585837</v>
      </c>
    </row>
    <row r="4" spans="1:9" x14ac:dyDescent="0.25">
      <c r="A4" t="s">
        <v>5</v>
      </c>
      <c r="B4">
        <v>326</v>
      </c>
      <c r="C4">
        <v>38</v>
      </c>
      <c r="D4">
        <f t="shared" si="2"/>
        <v>12388</v>
      </c>
      <c r="E4">
        <f t="shared" si="3"/>
        <v>106276</v>
      </c>
      <c r="F4">
        <f t="shared" si="4"/>
        <v>1444</v>
      </c>
      <c r="G4">
        <f t="shared" si="0"/>
        <v>25.749842566673678</v>
      </c>
      <c r="H4">
        <f t="shared" si="1"/>
        <v>0.12847494965349465</v>
      </c>
      <c r="I4">
        <f t="shared" si="5"/>
        <v>67.632676153712936</v>
      </c>
    </row>
    <row r="5" spans="1:9" x14ac:dyDescent="0.25">
      <c r="A5" t="s">
        <v>6</v>
      </c>
      <c r="B5">
        <v>56</v>
      </c>
      <c r="C5">
        <v>37</v>
      </c>
      <c r="D5">
        <f t="shared" si="2"/>
        <v>2072</v>
      </c>
      <c r="E5">
        <f t="shared" si="3"/>
        <v>3136</v>
      </c>
      <c r="F5">
        <f t="shared" si="4"/>
        <v>1369</v>
      </c>
      <c r="G5">
        <f t="shared" si="0"/>
        <v>25.749842566673678</v>
      </c>
      <c r="H5">
        <f t="shared" si="1"/>
        <v>0.12847494965349465</v>
      </c>
      <c r="I5">
        <f t="shared" si="5"/>
        <v>32.944439747269378</v>
      </c>
    </row>
    <row r="6" spans="1:9" x14ac:dyDescent="0.25">
      <c r="A6" t="s">
        <v>7</v>
      </c>
      <c r="B6">
        <v>934</v>
      </c>
      <c r="C6">
        <v>114</v>
      </c>
      <c r="D6">
        <f t="shared" si="2"/>
        <v>106476</v>
      </c>
      <c r="E6">
        <f t="shared" si="3"/>
        <v>872356</v>
      </c>
      <c r="F6">
        <f t="shared" si="4"/>
        <v>12996</v>
      </c>
      <c r="G6">
        <f t="shared" si="0"/>
        <v>25.749842566673678</v>
      </c>
      <c r="H6">
        <f t="shared" si="1"/>
        <v>0.12847494965349465</v>
      </c>
      <c r="I6">
        <f t="shared" si="5"/>
        <v>145.7454455430377</v>
      </c>
    </row>
    <row r="7" spans="1:9" x14ac:dyDescent="0.25">
      <c r="A7" t="s">
        <v>8</v>
      </c>
      <c r="B7">
        <v>307</v>
      </c>
      <c r="C7">
        <v>95</v>
      </c>
      <c r="D7">
        <f t="shared" si="2"/>
        <v>29165</v>
      </c>
      <c r="E7">
        <f t="shared" si="3"/>
        <v>94249</v>
      </c>
      <c r="F7">
        <f t="shared" si="4"/>
        <v>9025</v>
      </c>
      <c r="G7">
        <f t="shared" si="0"/>
        <v>25.749842566673678</v>
      </c>
      <c r="H7">
        <f t="shared" si="1"/>
        <v>0.12847494965349465</v>
      </c>
      <c r="I7">
        <f t="shared" si="5"/>
        <v>65.191652110296531</v>
      </c>
    </row>
    <row r="8" spans="1:9" x14ac:dyDescent="0.25">
      <c r="A8" t="s">
        <v>9</v>
      </c>
      <c r="B8">
        <v>198</v>
      </c>
      <c r="C8">
        <v>32</v>
      </c>
      <c r="D8">
        <f t="shared" si="2"/>
        <v>6336</v>
      </c>
      <c r="E8">
        <f t="shared" si="3"/>
        <v>39204</v>
      </c>
      <c r="F8">
        <f t="shared" si="4"/>
        <v>1024</v>
      </c>
      <c r="G8">
        <f>G9</f>
        <v>25.749842566673678</v>
      </c>
      <c r="H8">
        <f>H9</f>
        <v>0.12847494965349465</v>
      </c>
      <c r="I8">
        <f t="shared" si="5"/>
        <v>51.18788259806562</v>
      </c>
    </row>
    <row r="9" spans="1:9" x14ac:dyDescent="0.25">
      <c r="A9" t="s">
        <v>10</v>
      </c>
      <c r="B9">
        <v>451</v>
      </c>
      <c r="C9">
        <v>80</v>
      </c>
      <c r="D9">
        <f t="shared" si="2"/>
        <v>36080</v>
      </c>
      <c r="E9">
        <f t="shared" si="3"/>
        <v>203401</v>
      </c>
      <c r="F9">
        <f t="shared" si="4"/>
        <v>6400</v>
      </c>
      <c r="G9">
        <f>C10/8-H9*B10/8</f>
        <v>25.749842566673678</v>
      </c>
      <c r="H9">
        <f>(8*D10-B10*C10)/(8*E10-B10^2)</f>
        <v>0.12847494965349465</v>
      </c>
      <c r="I9">
        <f t="shared" si="5"/>
        <v>83.692044860399761</v>
      </c>
    </row>
    <row r="10" spans="1:9" x14ac:dyDescent="0.25">
      <c r="A10" t="s">
        <v>3</v>
      </c>
      <c r="B10">
        <f>SUM(B2:B9)</f>
        <v>4281</v>
      </c>
      <c r="C10">
        <f t="shared" ref="C10:F10" si="6">SUM(C2:C9)</f>
        <v>756</v>
      </c>
      <c r="D10">
        <f t="shared" si="6"/>
        <v>541882</v>
      </c>
      <c r="E10">
        <f t="shared" si="6"/>
        <v>3359775</v>
      </c>
      <c r="F10">
        <f t="shared" si="6"/>
        <v>103556</v>
      </c>
    </row>
    <row r="12" spans="1:9" x14ac:dyDescent="0.25">
      <c r="A12" t="s">
        <v>11</v>
      </c>
      <c r="B12">
        <f>(8*D10-B10*C10)/SQRT((8*E10-B10^2)*(8*F10-C10^2))</f>
        <v>0.74120916984356178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Austin Fernandez</dc:creator>
  <cp:lastModifiedBy>Ryan Austin Fernandez</cp:lastModifiedBy>
  <dcterms:created xsi:type="dcterms:W3CDTF">2016-02-20T06:20:41Z</dcterms:created>
  <dcterms:modified xsi:type="dcterms:W3CDTF">2016-02-20T06:36:02Z</dcterms:modified>
</cp:coreProperties>
</file>