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30" windowWidth="19635" windowHeight="744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1" i="2"/>
  <c r="D2" i="2"/>
  <c r="A36" i="3"/>
  <c r="A35" i="3"/>
  <c r="A34" i="3"/>
  <c r="D5" i="3"/>
  <c r="D4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  <c r="D2" i="3"/>
  <c r="D1" i="3"/>
  <c r="D1" i="1"/>
  <c r="D1" i="2"/>
  <c r="A54" i="2" s="1"/>
  <c r="D4" i="2" l="1"/>
  <c r="D5" i="2" s="1"/>
  <c r="A56" i="2" s="1"/>
  <c r="A43" i="1"/>
  <c r="A45" i="1" s="1"/>
  <c r="D5" i="1"/>
  <c r="D4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1" i="1"/>
  <c r="A44" i="1" l="1"/>
  <c r="A55" i="2"/>
</calcChain>
</file>

<file path=xl/sharedStrings.xml><?xml version="1.0" encoding="utf-8"?>
<sst xmlns="http://schemas.openxmlformats.org/spreadsheetml/2006/main" count="15" uniqueCount="6">
  <si>
    <t>mean</t>
  </si>
  <si>
    <t>median</t>
  </si>
  <si>
    <t>mode</t>
  </si>
  <si>
    <t>variance</t>
  </si>
  <si>
    <t>standard deviation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</si>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</sst>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Hours Spen</a:t>
            </a:r>
            <a:r>
              <a:rPr lang="en-US" baseline="0"/>
              <a:t>t on Facebook Per Day in S19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Sheet1!$A$1:$A$45</c:f>
              <c:numCache>
                <c:formatCode>General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6</c:v>
                </c:pt>
                <c:pt idx="26">
                  <c:v>6</c:v>
                </c:pt>
                <c:pt idx="27">
                  <c:v>7</c:v>
                </c:pt>
                <c:pt idx="28">
                  <c:v>7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10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42">
                  <c:v>4.8918918918918921</c:v>
                </c:pt>
                <c:pt idx="43">
                  <c:v>7.7844151874488485</c:v>
                </c:pt>
                <c:pt idx="44">
                  <c:v>1.9993685963349361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309568"/>
        <c:axId val="111311104"/>
      </c:barChart>
      <c:catAx>
        <c:axId val="111309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Respondents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11311104"/>
        <c:crosses val="autoZero"/>
        <c:auto val="1"/>
        <c:lblAlgn val="ctr"/>
        <c:lblOffset val="100"/>
        <c:noMultiLvlLbl val="0"/>
      </c:catAx>
      <c:valAx>
        <c:axId val="111311104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Hours Spent</a:t>
                </a:r>
                <a:r>
                  <a:rPr lang="en-US" baseline="0"/>
                  <a:t> on FB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309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 Data for Average Hours Spent</a:t>
            </a:r>
            <a:r>
              <a:rPr lang="en-US" baseline="0"/>
              <a:t> on Facebook per Day for Gokongwei Students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Sheet2!$A$1:$A$56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10</c:v>
                </c:pt>
                <c:pt idx="48">
                  <c:v>12</c:v>
                </c:pt>
                <c:pt idx="49">
                  <c:v>18</c:v>
                </c:pt>
                <c:pt idx="53">
                  <c:v>4.9800000000000004</c:v>
                </c:pt>
                <c:pt idx="54">
                  <c:v>8.0204752582315759</c:v>
                </c:pt>
                <c:pt idx="55">
                  <c:v>1.9395247417684245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180800"/>
        <c:axId val="87182336"/>
      </c:barChart>
      <c:catAx>
        <c:axId val="87180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Respondents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87182336"/>
        <c:crosses val="autoZero"/>
        <c:auto val="1"/>
        <c:lblAlgn val="ctr"/>
        <c:lblOffset val="100"/>
        <c:noMultiLvlLbl val="0"/>
      </c:catAx>
      <c:valAx>
        <c:axId val="87182336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Avergae Hours on FB Per Day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7180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Sheet3!$A$1:$A$36</c:f>
              <c:numCache>
                <c:formatCode>General</c:formatCode>
                <c:ptCount val="36"/>
                <c:pt idx="0">
                  <c:v>87</c:v>
                </c:pt>
                <c:pt idx="1">
                  <c:v>96</c:v>
                </c:pt>
                <c:pt idx="2">
                  <c:v>99</c:v>
                </c:pt>
                <c:pt idx="3">
                  <c:v>102</c:v>
                </c:pt>
                <c:pt idx="4">
                  <c:v>106</c:v>
                </c:pt>
                <c:pt idx="5">
                  <c:v>115</c:v>
                </c:pt>
                <c:pt idx="6">
                  <c:v>117</c:v>
                </c:pt>
                <c:pt idx="7">
                  <c:v>305</c:v>
                </c:pt>
                <c:pt idx="8">
                  <c:v>319</c:v>
                </c:pt>
                <c:pt idx="9">
                  <c:v>319</c:v>
                </c:pt>
                <c:pt idx="10">
                  <c:v>341</c:v>
                </c:pt>
                <c:pt idx="11">
                  <c:v>360</c:v>
                </c:pt>
                <c:pt idx="12">
                  <c:v>399</c:v>
                </c:pt>
                <c:pt idx="13">
                  <c:v>435</c:v>
                </c:pt>
                <c:pt idx="14">
                  <c:v>444</c:v>
                </c:pt>
                <c:pt idx="15">
                  <c:v>459</c:v>
                </c:pt>
                <c:pt idx="16">
                  <c:v>531</c:v>
                </c:pt>
                <c:pt idx="17">
                  <c:v>643</c:v>
                </c:pt>
                <c:pt idx="18">
                  <c:v>652</c:v>
                </c:pt>
                <c:pt idx="19">
                  <c:v>652</c:v>
                </c:pt>
                <c:pt idx="20">
                  <c:v>734</c:v>
                </c:pt>
                <c:pt idx="21">
                  <c:v>759</c:v>
                </c:pt>
                <c:pt idx="22">
                  <c:v>792</c:v>
                </c:pt>
                <c:pt idx="23">
                  <c:v>807</c:v>
                </c:pt>
                <c:pt idx="24">
                  <c:v>820</c:v>
                </c:pt>
                <c:pt idx="25">
                  <c:v>870</c:v>
                </c:pt>
                <c:pt idx="26">
                  <c:v>969</c:v>
                </c:pt>
                <c:pt idx="27">
                  <c:v>978</c:v>
                </c:pt>
                <c:pt idx="28">
                  <c:v>1051</c:v>
                </c:pt>
                <c:pt idx="29">
                  <c:v>1128</c:v>
                </c:pt>
                <c:pt idx="30">
                  <c:v>1419</c:v>
                </c:pt>
                <c:pt idx="31">
                  <c:v>1462</c:v>
                </c:pt>
                <c:pt idx="33">
                  <c:v>574.0625</c:v>
                </c:pt>
                <c:pt idx="34">
                  <c:v>188.01612659473818</c:v>
                </c:pt>
                <c:pt idx="35">
                  <c:v>960.10887340526187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435200"/>
        <c:axId val="112436736"/>
      </c:barChart>
      <c:catAx>
        <c:axId val="112435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12436736"/>
        <c:crosses val="autoZero"/>
        <c:auto val="1"/>
        <c:lblAlgn val="ctr"/>
        <c:lblOffset val="100"/>
        <c:noMultiLvlLbl val="0"/>
      </c:catAx>
      <c:valAx>
        <c:axId val="112436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435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504826</xdr:colOff>
      <xdr:row>0</xdr:row>
      <xdr:rowOff>104775</xdr:rowOff>
    </xdr:from>
    <xdr:to>
      <xdr:col>19</xdr:col>
      <xdr:colOff>76200</xdr:colOff>
      <xdr:row>23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457199</xdr:colOff>
      <xdr:row>0</xdr:row>
      <xdr:rowOff>95250</xdr:rowOff>
    </xdr:from>
    <xdr:to>
      <xdr:col>18</xdr:col>
      <xdr:colOff>295274</xdr:colOff>
      <xdr:row>25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114299</xdr:colOff>
      <xdr:row>1</xdr:row>
      <xdr:rowOff>19050</xdr:rowOff>
    </xdr:from>
    <xdr:to>
      <xdr:col>17</xdr:col>
      <xdr:colOff>85724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selection activeCell="D2" sqref="D2"/>
    </sheetView>
  </sheetViews>
  <sheetFormatPr defaultRowHeight="15" x14ac:dyDescent="0.25"/>
  <cols>
    <col min="3" max="3" width="17.85546875" bestFit="1" customWidth="1"/>
  </cols>
  <sheetData>
    <row r="1" spans="1:4" x14ac:dyDescent="0.25">
      <c r="A1">
        <v>1</v>
      </c>
      <c r="B1">
        <f>(A1-4.891892)^2</f>
        <v>15.146823339664003</v>
      </c>
      <c r="C1" t="s">
        <v>0</v>
      </c>
      <c r="D1">
        <f>SUM(A1:A37)/37</f>
        <v>4.8918918918918921</v>
      </c>
    </row>
    <row r="2" spans="1:4" x14ac:dyDescent="0.25">
      <c r="A2">
        <v>1</v>
      </c>
      <c r="B2">
        <f t="shared" ref="B2:B37" si="0">(A2-4.891892)^2</f>
        <v>15.146823339664003</v>
      </c>
      <c r="C2" t="s">
        <v>1</v>
      </c>
      <c r="D2">
        <v>4</v>
      </c>
    </row>
    <row r="3" spans="1:4" x14ac:dyDescent="0.25">
      <c r="A3">
        <v>1</v>
      </c>
      <c r="B3">
        <f t="shared" si="0"/>
        <v>15.146823339664003</v>
      </c>
      <c r="C3" t="s">
        <v>2</v>
      </c>
      <c r="D3">
        <v>4</v>
      </c>
    </row>
    <row r="4" spans="1:4" x14ac:dyDescent="0.25">
      <c r="A4">
        <v>1</v>
      </c>
      <c r="B4">
        <f t="shared" si="0"/>
        <v>15.146823339664003</v>
      </c>
      <c r="C4" t="s">
        <v>3</v>
      </c>
      <c r="D4">
        <f>SUM(B1:B37)/37</f>
        <v>8.3666910153396721</v>
      </c>
    </row>
    <row r="5" spans="1:4" x14ac:dyDescent="0.25">
      <c r="A5">
        <v>2</v>
      </c>
      <c r="B5">
        <f t="shared" si="0"/>
        <v>8.3630393396640024</v>
      </c>
      <c r="C5" t="s">
        <v>4</v>
      </c>
      <c r="D5">
        <f>SQRT(D4)</f>
        <v>2.892523295556956</v>
      </c>
    </row>
    <row r="6" spans="1:4" x14ac:dyDescent="0.25">
      <c r="A6">
        <v>2</v>
      </c>
      <c r="B6">
        <f t="shared" si="0"/>
        <v>8.3630393396640024</v>
      </c>
    </row>
    <row r="7" spans="1:4" x14ac:dyDescent="0.25">
      <c r="A7">
        <v>2</v>
      </c>
      <c r="B7">
        <f t="shared" si="0"/>
        <v>8.3630393396640024</v>
      </c>
    </row>
    <row r="8" spans="1:4" x14ac:dyDescent="0.25">
      <c r="A8">
        <v>2</v>
      </c>
      <c r="B8">
        <f t="shared" si="0"/>
        <v>8.3630393396640024</v>
      </c>
    </row>
    <row r="9" spans="1:4" x14ac:dyDescent="0.25">
      <c r="A9">
        <v>2</v>
      </c>
      <c r="B9">
        <f t="shared" si="0"/>
        <v>8.3630393396640024</v>
      </c>
    </row>
    <row r="10" spans="1:4" x14ac:dyDescent="0.25">
      <c r="A10">
        <v>3</v>
      </c>
      <c r="B10">
        <f t="shared" si="0"/>
        <v>3.5792553396640012</v>
      </c>
    </row>
    <row r="11" spans="1:4" x14ac:dyDescent="0.25">
      <c r="A11">
        <v>3</v>
      </c>
      <c r="B11">
        <f t="shared" si="0"/>
        <v>3.5792553396640012</v>
      </c>
    </row>
    <row r="12" spans="1:4" x14ac:dyDescent="0.25">
      <c r="A12">
        <v>3</v>
      </c>
      <c r="B12">
        <f t="shared" si="0"/>
        <v>3.5792553396640012</v>
      </c>
    </row>
    <row r="13" spans="1:4" x14ac:dyDescent="0.25">
      <c r="A13">
        <v>4</v>
      </c>
      <c r="B13">
        <f t="shared" si="0"/>
        <v>0.79547133966400063</v>
      </c>
    </row>
    <row r="14" spans="1:4" x14ac:dyDescent="0.25">
      <c r="A14">
        <v>4</v>
      </c>
      <c r="B14">
        <f t="shared" si="0"/>
        <v>0.79547133966400063</v>
      </c>
    </row>
    <row r="15" spans="1:4" x14ac:dyDescent="0.25">
      <c r="A15">
        <v>4</v>
      </c>
      <c r="B15">
        <f t="shared" si="0"/>
        <v>0.79547133966400063</v>
      </c>
    </row>
    <row r="16" spans="1:4" x14ac:dyDescent="0.25">
      <c r="A16">
        <v>4</v>
      </c>
      <c r="B16">
        <f t="shared" si="0"/>
        <v>0.79547133966400063</v>
      </c>
    </row>
    <row r="17" spans="1:2" x14ac:dyDescent="0.25">
      <c r="A17">
        <v>4</v>
      </c>
      <c r="B17">
        <f t="shared" si="0"/>
        <v>0.79547133966400063</v>
      </c>
    </row>
    <row r="18" spans="1:2" x14ac:dyDescent="0.25">
      <c r="A18">
        <v>4</v>
      </c>
      <c r="B18">
        <f t="shared" si="0"/>
        <v>0.79547133966400063</v>
      </c>
    </row>
    <row r="19" spans="1:2" x14ac:dyDescent="0.25">
      <c r="A19">
        <v>4</v>
      </c>
      <c r="B19">
        <f t="shared" si="0"/>
        <v>0.79547133966400063</v>
      </c>
    </row>
    <row r="20" spans="1:2" x14ac:dyDescent="0.25">
      <c r="A20">
        <v>4</v>
      </c>
      <c r="B20">
        <f t="shared" si="0"/>
        <v>0.79547133966400063</v>
      </c>
    </row>
    <row r="21" spans="1:2" x14ac:dyDescent="0.25">
      <c r="A21">
        <v>5</v>
      </c>
      <c r="B21">
        <f t="shared" si="0"/>
        <v>1.1687339663999924E-2</v>
      </c>
    </row>
    <row r="22" spans="1:2" x14ac:dyDescent="0.25">
      <c r="A22">
        <v>5</v>
      </c>
      <c r="B22">
        <f t="shared" si="0"/>
        <v>1.1687339663999924E-2</v>
      </c>
    </row>
    <row r="23" spans="1:2" x14ac:dyDescent="0.25">
      <c r="A23">
        <v>5</v>
      </c>
      <c r="B23">
        <f t="shared" si="0"/>
        <v>1.1687339663999924E-2</v>
      </c>
    </row>
    <row r="24" spans="1:2" x14ac:dyDescent="0.25">
      <c r="A24">
        <v>5</v>
      </c>
      <c r="B24">
        <f t="shared" si="0"/>
        <v>1.1687339663999924E-2</v>
      </c>
    </row>
    <row r="25" spans="1:2" x14ac:dyDescent="0.25">
      <c r="A25">
        <v>5</v>
      </c>
      <c r="B25">
        <f t="shared" si="0"/>
        <v>1.1687339663999924E-2</v>
      </c>
    </row>
    <row r="26" spans="1:2" x14ac:dyDescent="0.25">
      <c r="A26">
        <v>6</v>
      </c>
      <c r="B26">
        <f t="shared" si="0"/>
        <v>1.2279033396639991</v>
      </c>
    </row>
    <row r="27" spans="1:2" x14ac:dyDescent="0.25">
      <c r="A27">
        <v>6</v>
      </c>
      <c r="B27">
        <f t="shared" si="0"/>
        <v>1.2279033396639991</v>
      </c>
    </row>
    <row r="28" spans="1:2" x14ac:dyDescent="0.25">
      <c r="A28">
        <v>7</v>
      </c>
      <c r="B28">
        <f t="shared" si="0"/>
        <v>4.4441193396639989</v>
      </c>
    </row>
    <row r="29" spans="1:2" x14ac:dyDescent="0.25">
      <c r="A29">
        <v>7</v>
      </c>
      <c r="B29">
        <f t="shared" si="0"/>
        <v>4.4441193396639989</v>
      </c>
    </row>
    <row r="30" spans="1:2" x14ac:dyDescent="0.25">
      <c r="A30">
        <v>8</v>
      </c>
      <c r="B30">
        <f t="shared" si="0"/>
        <v>9.6603353396639982</v>
      </c>
    </row>
    <row r="31" spans="1:2" x14ac:dyDescent="0.25">
      <c r="A31">
        <v>8</v>
      </c>
      <c r="B31">
        <f t="shared" si="0"/>
        <v>9.6603353396639982</v>
      </c>
    </row>
    <row r="32" spans="1:2" x14ac:dyDescent="0.25">
      <c r="A32">
        <v>8</v>
      </c>
      <c r="B32">
        <f t="shared" si="0"/>
        <v>9.6603353396639982</v>
      </c>
    </row>
    <row r="33" spans="1:2" x14ac:dyDescent="0.25">
      <c r="A33">
        <v>8</v>
      </c>
      <c r="B33">
        <f t="shared" si="0"/>
        <v>9.6603353396639982</v>
      </c>
    </row>
    <row r="34" spans="1:2" x14ac:dyDescent="0.25">
      <c r="A34">
        <v>10</v>
      </c>
      <c r="B34">
        <f t="shared" si="0"/>
        <v>26.092767339663997</v>
      </c>
    </row>
    <row r="35" spans="1:2" x14ac:dyDescent="0.25">
      <c r="A35">
        <v>10</v>
      </c>
      <c r="B35">
        <f t="shared" si="0"/>
        <v>26.092767339663997</v>
      </c>
    </row>
    <row r="36" spans="1:2" x14ac:dyDescent="0.25">
      <c r="A36">
        <v>11</v>
      </c>
      <c r="B36">
        <f t="shared" si="0"/>
        <v>37.308983339663996</v>
      </c>
    </row>
    <row r="37" spans="1:2" x14ac:dyDescent="0.25">
      <c r="A37">
        <v>12</v>
      </c>
      <c r="B37">
        <f t="shared" si="0"/>
        <v>50.525199339663992</v>
      </c>
    </row>
    <row r="43" spans="1:2" x14ac:dyDescent="0.25">
      <c r="A43">
        <f>D1</f>
        <v>4.8918918918918921</v>
      </c>
    </row>
    <row r="44" spans="1:2" x14ac:dyDescent="0.25">
      <c r="A44">
        <f>A43+D5</f>
        <v>7.7844151874488485</v>
      </c>
    </row>
    <row r="45" spans="1:2" x14ac:dyDescent="0.25">
      <c r="A45">
        <f>A43-D5</f>
        <v>1.9993685963349361</v>
      </c>
    </row>
  </sheetData>
  <sortState ref="A1:A37">
    <sortCondition ref="A1:A3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tabSelected="1" workbookViewId="0">
      <selection activeCell="B1" sqref="B1:B50"/>
    </sheetView>
  </sheetViews>
  <sheetFormatPr defaultRowHeight="15" x14ac:dyDescent="0.25"/>
  <cols>
    <col min="3" max="3" width="17.85546875" bestFit="1" customWidth="1"/>
    <col min="4" max="4" width="12" bestFit="1" customWidth="1"/>
  </cols>
  <sheetData>
    <row r="1" spans="1:4" x14ac:dyDescent="0.25">
      <c r="A1">
        <v>1</v>
      </c>
      <c r="B1">
        <f>(A1-4.98)^2</f>
        <v>15.840400000000004</v>
      </c>
      <c r="C1" t="s">
        <v>0</v>
      </c>
      <c r="D1">
        <f>AVERAGE(A1:A50)</f>
        <v>4.9800000000000004</v>
      </c>
    </row>
    <row r="2" spans="1:4" x14ac:dyDescent="0.25">
      <c r="A2">
        <v>1</v>
      </c>
      <c r="B2">
        <f t="shared" ref="B2:B50" si="0">(A2-4.98)^2</f>
        <v>15.840400000000004</v>
      </c>
      <c r="C2" t="s">
        <v>1</v>
      </c>
      <c r="D2">
        <f>AVERAGE(A25,A26)</f>
        <v>5</v>
      </c>
    </row>
    <row r="3" spans="1:4" x14ac:dyDescent="0.25">
      <c r="A3">
        <v>1</v>
      </c>
      <c r="B3">
        <f t="shared" si="0"/>
        <v>15.840400000000004</v>
      </c>
      <c r="C3" t="s">
        <v>2</v>
      </c>
      <c r="D3">
        <v>5</v>
      </c>
    </row>
    <row r="4" spans="1:4" x14ac:dyDescent="0.25">
      <c r="A4">
        <v>1</v>
      </c>
      <c r="B4">
        <f t="shared" si="0"/>
        <v>15.840400000000004</v>
      </c>
      <c r="C4" t="s">
        <v>3</v>
      </c>
      <c r="D4">
        <f>SUM(B1:B50)/49</f>
        <v>9.2444897959183692</v>
      </c>
    </row>
    <row r="5" spans="1:4" x14ac:dyDescent="0.25">
      <c r="A5">
        <v>2</v>
      </c>
      <c r="B5">
        <f t="shared" si="0"/>
        <v>8.8804000000000034</v>
      </c>
      <c r="C5" t="s">
        <v>4</v>
      </c>
      <c r="D5">
        <f>SQRT(D4)</f>
        <v>3.0404752582315759</v>
      </c>
    </row>
    <row r="6" spans="1:4" x14ac:dyDescent="0.25">
      <c r="A6">
        <v>2</v>
      </c>
      <c r="B6">
        <f t="shared" si="0"/>
        <v>8.8804000000000034</v>
      </c>
    </row>
    <row r="7" spans="1:4" x14ac:dyDescent="0.25">
      <c r="A7">
        <v>2</v>
      </c>
      <c r="B7">
        <f t="shared" si="0"/>
        <v>8.8804000000000034</v>
      </c>
    </row>
    <row r="8" spans="1:4" x14ac:dyDescent="0.25">
      <c r="A8">
        <v>2</v>
      </c>
      <c r="B8">
        <f t="shared" si="0"/>
        <v>8.8804000000000034</v>
      </c>
    </row>
    <row r="9" spans="1:4" x14ac:dyDescent="0.25">
      <c r="A9">
        <v>2</v>
      </c>
      <c r="B9">
        <f t="shared" si="0"/>
        <v>8.8804000000000034</v>
      </c>
    </row>
    <row r="10" spans="1:4" x14ac:dyDescent="0.25">
      <c r="A10">
        <v>3</v>
      </c>
      <c r="B10">
        <f t="shared" si="0"/>
        <v>3.9204000000000017</v>
      </c>
    </row>
    <row r="11" spans="1:4" x14ac:dyDescent="0.25">
      <c r="A11">
        <v>3</v>
      </c>
      <c r="B11">
        <f t="shared" si="0"/>
        <v>3.9204000000000017</v>
      </c>
    </row>
    <row r="12" spans="1:4" x14ac:dyDescent="0.25">
      <c r="A12">
        <v>3</v>
      </c>
      <c r="B12">
        <f t="shared" si="0"/>
        <v>3.9204000000000017</v>
      </c>
    </row>
    <row r="13" spans="1:4" x14ac:dyDescent="0.25">
      <c r="A13">
        <v>3</v>
      </c>
      <c r="B13">
        <f t="shared" si="0"/>
        <v>3.9204000000000017</v>
      </c>
    </row>
    <row r="14" spans="1:4" x14ac:dyDescent="0.25">
      <c r="A14">
        <v>3</v>
      </c>
      <c r="B14">
        <f t="shared" si="0"/>
        <v>3.9204000000000017</v>
      </c>
    </row>
    <row r="15" spans="1:4" x14ac:dyDescent="0.25">
      <c r="A15">
        <v>3</v>
      </c>
      <c r="B15">
        <f t="shared" si="0"/>
        <v>3.9204000000000017</v>
      </c>
    </row>
    <row r="16" spans="1:4" x14ac:dyDescent="0.25">
      <c r="A16">
        <v>3</v>
      </c>
      <c r="B16">
        <f t="shared" si="0"/>
        <v>3.9204000000000017</v>
      </c>
    </row>
    <row r="17" spans="1:2" x14ac:dyDescent="0.25">
      <c r="A17">
        <v>3</v>
      </c>
      <c r="B17">
        <f t="shared" si="0"/>
        <v>3.9204000000000017</v>
      </c>
    </row>
    <row r="18" spans="1:2" x14ac:dyDescent="0.25">
      <c r="A18">
        <v>4</v>
      </c>
      <c r="B18">
        <f t="shared" si="0"/>
        <v>0.96040000000000081</v>
      </c>
    </row>
    <row r="19" spans="1:2" x14ac:dyDescent="0.25">
      <c r="A19">
        <v>4</v>
      </c>
      <c r="B19">
        <f t="shared" si="0"/>
        <v>0.96040000000000081</v>
      </c>
    </row>
    <row r="20" spans="1:2" x14ac:dyDescent="0.25">
      <c r="A20">
        <v>4</v>
      </c>
      <c r="B20">
        <f t="shared" si="0"/>
        <v>0.96040000000000081</v>
      </c>
    </row>
    <row r="21" spans="1:2" x14ac:dyDescent="0.25">
      <c r="A21">
        <v>4</v>
      </c>
      <c r="B21">
        <f t="shared" si="0"/>
        <v>0.96040000000000081</v>
      </c>
    </row>
    <row r="22" spans="1:2" x14ac:dyDescent="0.25">
      <c r="A22">
        <v>4</v>
      </c>
      <c r="B22">
        <f t="shared" si="0"/>
        <v>0.96040000000000081</v>
      </c>
    </row>
    <row r="23" spans="1:2" x14ac:dyDescent="0.25">
      <c r="A23">
        <v>4</v>
      </c>
      <c r="B23">
        <f t="shared" si="0"/>
        <v>0.96040000000000081</v>
      </c>
    </row>
    <row r="24" spans="1:2" x14ac:dyDescent="0.25">
      <c r="A24">
        <v>5</v>
      </c>
      <c r="B24">
        <f t="shared" si="0"/>
        <v>3.9999999999998294E-4</v>
      </c>
    </row>
    <row r="25" spans="1:2" x14ac:dyDescent="0.25">
      <c r="A25">
        <v>5</v>
      </c>
      <c r="B25">
        <f t="shared" si="0"/>
        <v>3.9999999999998294E-4</v>
      </c>
    </row>
    <row r="26" spans="1:2" x14ac:dyDescent="0.25">
      <c r="A26">
        <v>5</v>
      </c>
      <c r="B26">
        <f t="shared" si="0"/>
        <v>3.9999999999998294E-4</v>
      </c>
    </row>
    <row r="27" spans="1:2" x14ac:dyDescent="0.25">
      <c r="A27">
        <v>5</v>
      </c>
      <c r="B27">
        <f t="shared" si="0"/>
        <v>3.9999999999998294E-4</v>
      </c>
    </row>
    <row r="28" spans="1:2" x14ac:dyDescent="0.25">
      <c r="A28">
        <v>5</v>
      </c>
      <c r="B28">
        <f t="shared" si="0"/>
        <v>3.9999999999998294E-4</v>
      </c>
    </row>
    <row r="29" spans="1:2" x14ac:dyDescent="0.25">
      <c r="A29">
        <v>5</v>
      </c>
      <c r="B29">
        <f t="shared" si="0"/>
        <v>3.9999999999998294E-4</v>
      </c>
    </row>
    <row r="30" spans="1:2" x14ac:dyDescent="0.25">
      <c r="A30">
        <v>5</v>
      </c>
      <c r="B30">
        <f t="shared" si="0"/>
        <v>3.9999999999998294E-4</v>
      </c>
    </row>
    <row r="31" spans="1:2" x14ac:dyDescent="0.25">
      <c r="A31">
        <v>5</v>
      </c>
      <c r="B31">
        <f t="shared" si="0"/>
        <v>3.9999999999998294E-4</v>
      </c>
    </row>
    <row r="32" spans="1:2" x14ac:dyDescent="0.25">
      <c r="A32">
        <v>5</v>
      </c>
      <c r="B32">
        <f t="shared" si="0"/>
        <v>3.9999999999998294E-4</v>
      </c>
    </row>
    <row r="33" spans="1:2" x14ac:dyDescent="0.25">
      <c r="A33">
        <v>5</v>
      </c>
      <c r="B33">
        <f t="shared" si="0"/>
        <v>3.9999999999998294E-4</v>
      </c>
    </row>
    <row r="34" spans="1:2" x14ac:dyDescent="0.25">
      <c r="A34">
        <v>6</v>
      </c>
      <c r="B34">
        <f t="shared" si="0"/>
        <v>1.0403999999999991</v>
      </c>
    </row>
    <row r="35" spans="1:2" x14ac:dyDescent="0.25">
      <c r="A35">
        <v>6</v>
      </c>
      <c r="B35">
        <f t="shared" si="0"/>
        <v>1.0403999999999991</v>
      </c>
    </row>
    <row r="36" spans="1:2" x14ac:dyDescent="0.25">
      <c r="A36">
        <v>6</v>
      </c>
      <c r="B36">
        <f t="shared" si="0"/>
        <v>1.0403999999999991</v>
      </c>
    </row>
    <row r="37" spans="1:2" x14ac:dyDescent="0.25">
      <c r="A37">
        <v>6</v>
      </c>
      <c r="B37">
        <f t="shared" si="0"/>
        <v>1.0403999999999991</v>
      </c>
    </row>
    <row r="38" spans="1:2" x14ac:dyDescent="0.25">
      <c r="A38">
        <v>6</v>
      </c>
      <c r="B38">
        <f t="shared" si="0"/>
        <v>1.0403999999999991</v>
      </c>
    </row>
    <row r="39" spans="1:2" x14ac:dyDescent="0.25">
      <c r="A39">
        <v>6</v>
      </c>
      <c r="B39">
        <f t="shared" si="0"/>
        <v>1.0403999999999991</v>
      </c>
    </row>
    <row r="40" spans="1:2" x14ac:dyDescent="0.25">
      <c r="A40">
        <v>7</v>
      </c>
      <c r="B40">
        <f t="shared" si="0"/>
        <v>4.0803999999999983</v>
      </c>
    </row>
    <row r="41" spans="1:2" x14ac:dyDescent="0.25">
      <c r="A41">
        <v>7</v>
      </c>
      <c r="B41">
        <f t="shared" si="0"/>
        <v>4.0803999999999983</v>
      </c>
    </row>
    <row r="42" spans="1:2" x14ac:dyDescent="0.25">
      <c r="A42">
        <v>7</v>
      </c>
      <c r="B42">
        <f t="shared" si="0"/>
        <v>4.0803999999999983</v>
      </c>
    </row>
    <row r="43" spans="1:2" x14ac:dyDescent="0.25">
      <c r="A43">
        <v>8</v>
      </c>
      <c r="B43">
        <f t="shared" si="0"/>
        <v>9.1203999999999983</v>
      </c>
    </row>
    <row r="44" spans="1:2" x14ac:dyDescent="0.25">
      <c r="A44">
        <v>8</v>
      </c>
      <c r="B44">
        <f t="shared" si="0"/>
        <v>9.1203999999999983</v>
      </c>
    </row>
    <row r="45" spans="1:2" x14ac:dyDescent="0.25">
      <c r="A45">
        <v>8</v>
      </c>
      <c r="B45">
        <f t="shared" si="0"/>
        <v>9.1203999999999983</v>
      </c>
    </row>
    <row r="46" spans="1:2" x14ac:dyDescent="0.25">
      <c r="A46">
        <v>8</v>
      </c>
      <c r="B46">
        <f t="shared" si="0"/>
        <v>9.1203999999999983</v>
      </c>
    </row>
    <row r="47" spans="1:2" x14ac:dyDescent="0.25">
      <c r="A47">
        <v>8</v>
      </c>
      <c r="B47">
        <f t="shared" si="0"/>
        <v>9.1203999999999983</v>
      </c>
    </row>
    <row r="48" spans="1:2" x14ac:dyDescent="0.25">
      <c r="A48">
        <v>10</v>
      </c>
      <c r="B48">
        <f t="shared" si="0"/>
        <v>25.200399999999995</v>
      </c>
    </row>
    <row r="49" spans="1:2" x14ac:dyDescent="0.25">
      <c r="A49">
        <v>12</v>
      </c>
      <c r="B49">
        <f t="shared" si="0"/>
        <v>49.280399999999993</v>
      </c>
    </row>
    <row r="50" spans="1:2" x14ac:dyDescent="0.25">
      <c r="A50">
        <v>18</v>
      </c>
      <c r="B50">
        <f t="shared" si="0"/>
        <v>169.5204</v>
      </c>
    </row>
    <row r="54" spans="1:2" x14ac:dyDescent="0.25">
      <c r="A54">
        <f>D1</f>
        <v>4.9800000000000004</v>
      </c>
    </row>
    <row r="55" spans="1:2" x14ac:dyDescent="0.25">
      <c r="A55">
        <f>A54+D5</f>
        <v>8.0204752582315759</v>
      </c>
    </row>
    <row r="56" spans="1:2" x14ac:dyDescent="0.25">
      <c r="A56">
        <f>A54-D5</f>
        <v>1.9395247417684245</v>
      </c>
    </row>
  </sheetData>
  <sortState ref="A1:A50">
    <sortCondition ref="A1:A50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A37" sqref="A37:E50"/>
    </sheetView>
  </sheetViews>
  <sheetFormatPr defaultRowHeight="15" x14ac:dyDescent="0.25"/>
  <sheetData>
    <row r="1" spans="1:4" x14ac:dyDescent="0.25">
      <c r="A1">
        <v>87</v>
      </c>
      <c r="B1">
        <f>(A1-574.0625)^2</f>
        <v>237229.87890625</v>
      </c>
      <c r="C1" t="s">
        <v>0</v>
      </c>
      <c r="D1">
        <f>AVERAGE(A1:A32)</f>
        <v>574.0625</v>
      </c>
    </row>
    <row r="2" spans="1:4" x14ac:dyDescent="0.25">
      <c r="A2">
        <v>96</v>
      </c>
      <c r="B2">
        <f t="shared" ref="B2:B32" si="0">(A2-574.0625)^2</f>
        <v>228543.75390625</v>
      </c>
      <c r="C2" t="s">
        <v>1</v>
      </c>
      <c r="D2">
        <f>AVERAGE(A16:A17)</f>
        <v>495</v>
      </c>
    </row>
    <row r="3" spans="1:4" x14ac:dyDescent="0.25">
      <c r="A3">
        <v>99</v>
      </c>
      <c r="B3">
        <f t="shared" si="0"/>
        <v>225684.37890625</v>
      </c>
      <c r="C3" t="s">
        <v>2</v>
      </c>
      <c r="D3">
        <v>319</v>
      </c>
    </row>
    <row r="4" spans="1:4" x14ac:dyDescent="0.25">
      <c r="A4">
        <v>102</v>
      </c>
      <c r="B4">
        <f t="shared" si="0"/>
        <v>222843.00390625</v>
      </c>
      <c r="C4" t="s">
        <v>3</v>
      </c>
      <c r="D4">
        <f>SUM(B1:B32)/31</f>
        <v>149031.80241935485</v>
      </c>
    </row>
    <row r="5" spans="1:4" x14ac:dyDescent="0.25">
      <c r="A5">
        <v>106</v>
      </c>
      <c r="B5">
        <f t="shared" si="0"/>
        <v>219082.50390625</v>
      </c>
      <c r="C5" t="s">
        <v>5</v>
      </c>
      <c r="D5">
        <f>SQRT(D4)</f>
        <v>386.04637340526182</v>
      </c>
    </row>
    <row r="6" spans="1:4" x14ac:dyDescent="0.25">
      <c r="A6">
        <v>115</v>
      </c>
      <c r="B6">
        <f t="shared" si="0"/>
        <v>210738.37890625</v>
      </c>
    </row>
    <row r="7" spans="1:4" x14ac:dyDescent="0.25">
      <c r="A7">
        <v>117</v>
      </c>
      <c r="B7">
        <f t="shared" si="0"/>
        <v>208906.12890625</v>
      </c>
    </row>
    <row r="8" spans="1:4" x14ac:dyDescent="0.25">
      <c r="A8">
        <v>305</v>
      </c>
      <c r="B8">
        <f t="shared" si="0"/>
        <v>72394.62890625</v>
      </c>
    </row>
    <row r="9" spans="1:4" x14ac:dyDescent="0.25">
      <c r="A9">
        <v>319</v>
      </c>
      <c r="B9">
        <f t="shared" si="0"/>
        <v>65056.87890625</v>
      </c>
    </row>
    <row r="10" spans="1:4" x14ac:dyDescent="0.25">
      <c r="A10">
        <v>319</v>
      </c>
      <c r="B10">
        <f t="shared" si="0"/>
        <v>65056.87890625</v>
      </c>
    </row>
    <row r="11" spans="1:4" x14ac:dyDescent="0.25">
      <c r="A11">
        <v>341</v>
      </c>
      <c r="B11">
        <f t="shared" si="0"/>
        <v>54318.12890625</v>
      </c>
    </row>
    <row r="12" spans="1:4" x14ac:dyDescent="0.25">
      <c r="A12">
        <v>360</v>
      </c>
      <c r="B12">
        <f t="shared" si="0"/>
        <v>45822.75390625</v>
      </c>
    </row>
    <row r="13" spans="1:4" x14ac:dyDescent="0.25">
      <c r="A13">
        <v>399</v>
      </c>
      <c r="B13">
        <f t="shared" si="0"/>
        <v>30646.87890625</v>
      </c>
    </row>
    <row r="14" spans="1:4" x14ac:dyDescent="0.25">
      <c r="A14">
        <v>435</v>
      </c>
      <c r="B14">
        <f t="shared" si="0"/>
        <v>19338.37890625</v>
      </c>
    </row>
    <row r="15" spans="1:4" x14ac:dyDescent="0.25">
      <c r="A15">
        <v>444</v>
      </c>
      <c r="B15">
        <f t="shared" si="0"/>
        <v>16916.25390625</v>
      </c>
    </row>
    <row r="16" spans="1:4" x14ac:dyDescent="0.25">
      <c r="A16">
        <v>459</v>
      </c>
      <c r="B16">
        <f t="shared" si="0"/>
        <v>13239.37890625</v>
      </c>
    </row>
    <row r="17" spans="1:2" x14ac:dyDescent="0.25">
      <c r="A17">
        <v>531</v>
      </c>
      <c r="B17">
        <f t="shared" si="0"/>
        <v>1854.37890625</v>
      </c>
    </row>
    <row r="18" spans="1:2" x14ac:dyDescent="0.25">
      <c r="A18">
        <v>643</v>
      </c>
      <c r="B18">
        <f t="shared" si="0"/>
        <v>4752.37890625</v>
      </c>
    </row>
    <row r="19" spans="1:2" x14ac:dyDescent="0.25">
      <c r="A19">
        <v>652</v>
      </c>
      <c r="B19">
        <f t="shared" si="0"/>
        <v>6074.25390625</v>
      </c>
    </row>
    <row r="20" spans="1:2" x14ac:dyDescent="0.25">
      <c r="A20">
        <v>652</v>
      </c>
      <c r="B20">
        <f t="shared" si="0"/>
        <v>6074.25390625</v>
      </c>
    </row>
    <row r="21" spans="1:2" x14ac:dyDescent="0.25">
      <c r="A21">
        <v>734</v>
      </c>
      <c r="B21">
        <f t="shared" si="0"/>
        <v>25580.00390625</v>
      </c>
    </row>
    <row r="22" spans="1:2" x14ac:dyDescent="0.25">
      <c r="A22">
        <v>759</v>
      </c>
      <c r="B22">
        <f t="shared" si="0"/>
        <v>34201.87890625</v>
      </c>
    </row>
    <row r="23" spans="1:2" x14ac:dyDescent="0.25">
      <c r="A23">
        <v>792</v>
      </c>
      <c r="B23">
        <f t="shared" si="0"/>
        <v>47496.75390625</v>
      </c>
    </row>
    <row r="24" spans="1:2" x14ac:dyDescent="0.25">
      <c r="A24">
        <v>807</v>
      </c>
      <c r="B24">
        <f t="shared" si="0"/>
        <v>54259.87890625</v>
      </c>
    </row>
    <row r="25" spans="1:2" x14ac:dyDescent="0.25">
      <c r="A25">
        <v>820</v>
      </c>
      <c r="B25">
        <f t="shared" si="0"/>
        <v>60485.25390625</v>
      </c>
    </row>
    <row r="26" spans="1:2" x14ac:dyDescent="0.25">
      <c r="A26">
        <v>870</v>
      </c>
      <c r="B26">
        <f t="shared" si="0"/>
        <v>87579.00390625</v>
      </c>
    </row>
    <row r="27" spans="1:2" x14ac:dyDescent="0.25">
      <c r="A27">
        <v>969</v>
      </c>
      <c r="B27">
        <f t="shared" si="0"/>
        <v>155975.62890625</v>
      </c>
    </row>
    <row r="28" spans="1:2" x14ac:dyDescent="0.25">
      <c r="A28">
        <v>978</v>
      </c>
      <c r="B28">
        <f t="shared" si="0"/>
        <v>163165.50390625</v>
      </c>
    </row>
    <row r="29" spans="1:2" x14ac:dyDescent="0.25">
      <c r="A29">
        <v>1051</v>
      </c>
      <c r="B29">
        <f t="shared" si="0"/>
        <v>227469.37890625</v>
      </c>
    </row>
    <row r="30" spans="1:2" x14ac:dyDescent="0.25">
      <c r="A30">
        <v>1128</v>
      </c>
      <c r="B30">
        <f t="shared" si="0"/>
        <v>306846.75390625</v>
      </c>
    </row>
    <row r="31" spans="1:2" x14ac:dyDescent="0.25">
      <c r="A31">
        <v>1419</v>
      </c>
      <c r="B31">
        <f t="shared" si="0"/>
        <v>713919.37890625</v>
      </c>
    </row>
    <row r="32" spans="1:2" x14ac:dyDescent="0.25">
      <c r="A32">
        <v>1462</v>
      </c>
      <c r="B32">
        <f t="shared" si="0"/>
        <v>788433.00390625</v>
      </c>
    </row>
    <row r="34" spans="1:1" x14ac:dyDescent="0.25">
      <c r="A34">
        <f>D1</f>
        <v>574.0625</v>
      </c>
    </row>
    <row r="35" spans="1:1" x14ac:dyDescent="0.25">
      <c r="A35">
        <f>A34-D5</f>
        <v>188.01612659473818</v>
      </c>
    </row>
    <row r="36" spans="1:1" x14ac:dyDescent="0.25">
      <c r="A36">
        <f>A34+D5</f>
        <v>960.10887340526187</v>
      </c>
    </row>
  </sheetData>
  <sortState ref="A1:A32">
    <sortCondition ref="A1:A3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Fernandez</dc:creator>
  <cp:lastModifiedBy>Austin Fernandez</cp:lastModifiedBy>
  <dcterms:created xsi:type="dcterms:W3CDTF">2015-01-20T02:46:31Z</dcterms:created>
  <dcterms:modified xsi:type="dcterms:W3CDTF">2015-01-20T14:36:18Z</dcterms:modified>
</cp:coreProperties>
</file>