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n\OneDrive\Desktop\IS 300\"/>
    </mc:Choice>
  </mc:AlternateContent>
  <xr:revisionPtr revIDLastSave="0" documentId="13_ncr:1_{99BE0108-2F71-4638-A1CE-10D830F8953C}" xr6:coauthVersionLast="47" xr6:coauthVersionMax="47" xr10:uidLastSave="{00000000-0000-0000-0000-000000000000}"/>
  <bookViews>
    <workbookView xWindow="4890" yWindow="3080" windowWidth="14400" windowHeight="7810" xr2:uid="{00000000-000D-0000-FFFF-FFFF00000000}"/>
  </bookViews>
  <sheets>
    <sheet name="Retail History" sheetId="8" r:id="rId1"/>
    <sheet name="export query" sheetId="1" r:id="rId2"/>
    <sheet name="Count of Wineries" sheetId="2" r:id="rId3"/>
    <sheet name="Count of Cat &amp; Class" sheetId="3" r:id="rId4"/>
    <sheet name="Top 5 Wineries in Total Retail" sheetId="4" r:id="rId5"/>
    <sheet name="Bottom 5 Retail" sheetId="5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 a="1"/>
  <c r="C6" i="3" s="1"/>
  <c r="C5" i="2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<sst xmlns="http://schemas.openxmlformats.org/spreadsheetml/2006/main" count="199" uniqueCount="84">
  <si>
    <t>WineryName</t>
  </si>
  <si>
    <t>State</t>
  </si>
  <si>
    <t>WineID</t>
  </si>
  <si>
    <t>Desc. of Wine</t>
  </si>
  <si>
    <t>Retail Value</t>
  </si>
  <si>
    <t>Quantity on Hand</t>
  </si>
  <si>
    <t>Alcohol %</t>
  </si>
  <si>
    <t>Category Name</t>
  </si>
  <si>
    <t>Class Description</t>
  </si>
  <si>
    <t>Widmer Wine Cellars</t>
  </si>
  <si>
    <t>NY</t>
  </si>
  <si>
    <t>Cannonau Di Sardenia</t>
  </si>
  <si>
    <t>Red Table wines</t>
  </si>
  <si>
    <t>Grenache</t>
  </si>
  <si>
    <t>Chianti Classico Riserva</t>
  </si>
  <si>
    <t>Chianti</t>
  </si>
  <si>
    <t>Viogner Vintner's Reserve</t>
  </si>
  <si>
    <t>White Table Wines</t>
  </si>
  <si>
    <t>Viognier</t>
  </si>
  <si>
    <t>Hess Collection Winery</t>
  </si>
  <si>
    <t>CA</t>
  </si>
  <si>
    <t>Chardonnay Grand Reserve</t>
  </si>
  <si>
    <t>Chardonnay</t>
  </si>
  <si>
    <t>Chardonnay, Family Selection</t>
  </si>
  <si>
    <t>Andretti Winery</t>
  </si>
  <si>
    <t>Chardonnay, Carneros</t>
  </si>
  <si>
    <t>Chardonnay Old Vine</t>
  </si>
  <si>
    <t>King Estate</t>
  </si>
  <si>
    <t>Cabernet Sauv "Seven Oaks"</t>
  </si>
  <si>
    <t>Cabernet Sauvignon</t>
  </si>
  <si>
    <t>Sunstone Winery</t>
  </si>
  <si>
    <t>Zinfandel Reserve</t>
  </si>
  <si>
    <t>Zinfandel</t>
  </si>
  <si>
    <t>Chianti Classico</t>
  </si>
  <si>
    <t>Woodbury Vineyards</t>
  </si>
  <si>
    <t>Syrah Reserve</t>
  </si>
  <si>
    <t>Syrah</t>
  </si>
  <si>
    <t>Cambria Winery</t>
  </si>
  <si>
    <t>Old Brandy Select</t>
  </si>
  <si>
    <t>Distilled Products</t>
  </si>
  <si>
    <t>Brandy, Port Still</t>
  </si>
  <si>
    <t>Duck Pond</t>
  </si>
  <si>
    <t>OR</t>
  </si>
  <si>
    <t>Tempranillo Reserve</t>
  </si>
  <si>
    <t>Tempranillo</t>
  </si>
  <si>
    <t>Blush</t>
  </si>
  <si>
    <t>Blush, Pink, and Rose Wines</t>
  </si>
  <si>
    <t>Zinfandel Rose</t>
  </si>
  <si>
    <t>Chateau St. Michaelle</t>
  </si>
  <si>
    <t>WA</t>
  </si>
  <si>
    <t>Pinot Blanc Estate</t>
  </si>
  <si>
    <t>Pinot Blanc</t>
  </si>
  <si>
    <t>Stolpman Vineyards</t>
  </si>
  <si>
    <t>Riesling Reserve</t>
  </si>
  <si>
    <t>Late Harvest Wines</t>
  </si>
  <si>
    <t>White Riesling</t>
  </si>
  <si>
    <t>Distinct Count of WineryName</t>
  </si>
  <si>
    <t>Count of Wineries</t>
  </si>
  <si>
    <t>Distinct count of 'Category Name' and distinct count of 'Class Description'</t>
  </si>
  <si>
    <t>Distinct Count of Category Name</t>
  </si>
  <si>
    <t>Distinct Count of Class Description</t>
  </si>
  <si>
    <t>Top 5 in 'WineryName' by total 'Retail Value'</t>
  </si>
  <si>
    <t>Sum of Retail Value</t>
  </si>
  <si>
    <t>Row Labels</t>
  </si>
  <si>
    <t>Grand Total</t>
  </si>
  <si>
    <t>Bottom 5 'Retail Value'</t>
  </si>
  <si>
    <t>If your data changes, be sure to go back to Analyze Data and ask your question again to get an updated answer.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</si>
  <si>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</si>
  <si>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</si>
  <si>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</si>
  <si>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</si>
  <si>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</si>
  <si>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</si>
  <si>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</si>
  <si>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</si>
  <si>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</si>
  <si>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</si>
  <si>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</si>
  <si>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</si>
  <si>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</si>
  <si>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More</t>
  </si>
  <si>
    <t>Frequency</t>
  </si>
  <si>
    <t>Bins for Histogram on Alcohol %</t>
  </si>
  <si>
    <t>Bins for Retail Value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</si>
</sst>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 applyProtection="1">
      <alignment vertical="center" wrapText="1"/>
    </xf>
    <xf numFmtId="164" fontId="4" fillId="4" borderId="2" xfId="0" applyNumberFormat="1" applyFont="1" applyFill="1" applyBorder="1" applyAlignment="1" applyProtection="1">
      <alignment horizontal="right"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vertical="center" wrapText="1"/>
    </xf>
    <xf numFmtId="0" fontId="3" fillId="3" borderId="3" xfId="0" applyNumberFormat="1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5" borderId="0" xfId="0" applyFont="1" applyFill="1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Fill="1" applyBorder="1" applyAlignment="1"/>
    <xf numFmtId="0" fontId="0" fillId="0" borderId="5" xfId="0" applyFill="1" applyBorder="1" applyAlignment="1"/>
    <xf numFmtId="0" fontId="8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0" fillId="0" borderId="5" xfId="0" applyNumberFormat="1" applyFill="1" applyBorder="1" applyAlignmen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\$#,##0.00;\(\$#,##0.0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\$#,##0.00;\(\$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 Price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'Retail History'!$C$2:$C$7</c:f>
              <c:strCache>
                <c:ptCount val="6"/>
                <c:pt idx="0">
                  <c:v>30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More</c:v>
                </c:pt>
                <c:pt idx="5">
                  <c:v>10</c:v>
                </c:pt>
              </c:strCache>
            </c:strRef>
          </c:cat>
          <c:val>
            <c:numRef>
              <c:f>'Retail History'!$D$2:$D$7</c:f>
              <c:numCache>
                <c:formatCode>General</c:formatCode>
                <c:ptCount val="6"/>
                <c:pt idx="0">
                  <c:v>9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7-43AA-A403-28FF311EB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9113464"/>
        <c:axId val="659114776"/>
      </c:barChart>
      <c:catAx>
        <c:axId val="659113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for Retail Value Histogram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14776"/>
        <c:crosses val="autoZero"/>
        <c:auto val="1"/>
        <c:lblAlgn val="ctr"/>
        <c:lblOffset val="100"/>
        <c:noMultiLvlLbl val="0"/>
      </c:catAx>
      <c:valAx>
        <c:axId val="65911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13464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0</xdr:row>
      <xdr:rowOff>177800</xdr:rowOff>
    </xdr:from>
    <xdr:to>
      <xdr:col>12</xdr:col>
      <xdr:colOff>381000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B2A5D-4619-4A5F-B98B-8BA684D14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hi Phạm" refreshedDate="44666.110870023149" createdVersion="7" refreshedVersion="7" minRefreshableVersion="3" recordCount="19" xr:uid="{AF5439D3-2085-4309-98D9-5A78D0D5F526}">
  <cacheSource type="worksheet">
    <worksheetSource name="Wineries" sheet="export query"/>
  </cacheSource>
  <cacheFields count="9">
    <cacheField name="WineryName" numFmtId="0">
      <sharedItems count="10">
        <s v="Andretti Winery"/>
        <s v="Cambria Winery"/>
        <s v="Chateau St. Michaelle"/>
        <s v="Duck Pond"/>
        <s v="Hess Collection Winery"/>
        <s v="King Estate"/>
        <s v="Stolpman Vineyards"/>
        <s v="Sunstone Winery"/>
        <s v="Widmer Wine Cellars"/>
        <s v="Woodbury Vineyards"/>
      </sharedItems>
    </cacheField>
    <cacheField name="State" numFmtId="0">
      <sharedItems/>
    </cacheField>
    <cacheField name="WineID" numFmtId="0">
      <sharedItems containsSemiMixedTypes="0" containsString="0" containsNumber="1" containsInteger="1" minValue="1" maxValue="19"/>
    </cacheField>
    <cacheField name="Desc. of Wine" numFmtId="0">
      <sharedItems/>
    </cacheField>
    <cacheField name="Retail Value" numFmtId="164">
      <sharedItems containsSemiMixedTypes="0" containsString="0" containsNumber="1" containsInteger="1" minValue="14" maxValue="60"/>
    </cacheField>
    <cacheField name="Quantity on Hand" numFmtId="0">
      <sharedItems containsSemiMixedTypes="0" containsString="0" containsNumber="1" containsInteger="1" minValue="12" maxValue="48"/>
    </cacheField>
    <cacheField name="Alcohol %" numFmtId="0">
      <sharedItems containsSemiMixedTypes="0" containsString="0" containsNumber="1" minValue="0.4" maxValue="14.1"/>
    </cacheField>
    <cacheField name="Category Name" numFmtId="0">
      <sharedItems/>
    </cacheField>
    <cacheField name="Class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s v="CA"/>
    <n v="6"/>
    <s v="Chardonnay, Carneros"/>
    <n v="20"/>
    <n v="24"/>
    <n v="13.5"/>
    <s v="White Table Wines"/>
    <s v="Chardonnay"/>
  </r>
  <r>
    <x v="0"/>
    <s v="CA"/>
    <n v="7"/>
    <s v="Chardonnay Old Vine"/>
    <n v="25"/>
    <n v="36"/>
    <n v="13.2"/>
    <s v="White Table Wines"/>
    <s v="Chardonnay"/>
  </r>
  <r>
    <x v="1"/>
    <s v="CA"/>
    <n v="13"/>
    <s v="Syrah"/>
    <n v="22"/>
    <n v="36"/>
    <n v="13.1"/>
    <s v="Red Table wines"/>
    <s v="Syrah"/>
  </r>
  <r>
    <x v="1"/>
    <s v="CA"/>
    <n v="14"/>
    <s v="Old Brandy Select"/>
    <n v="45"/>
    <n v="12"/>
    <n v="0.4"/>
    <s v="Distilled Products"/>
    <s v="Brandy, Port Still"/>
  </r>
  <r>
    <x v="2"/>
    <s v="WA"/>
    <n v="17"/>
    <s v="Pinot Blanc Estate"/>
    <n v="26"/>
    <n v="36"/>
    <n v="11"/>
    <s v="White Table Wines"/>
    <s v="Pinot Blanc"/>
  </r>
  <r>
    <x v="3"/>
    <s v="OR"/>
    <n v="15"/>
    <s v="Tempranillo Reserve"/>
    <n v="18"/>
    <n v="24"/>
    <n v="12.9"/>
    <s v="Red Table wines"/>
    <s v="Tempranillo"/>
  </r>
  <r>
    <x v="4"/>
    <s v="CA"/>
    <n v="4"/>
    <s v="Chardonnay Grand Reserve"/>
    <n v="32"/>
    <n v="24"/>
    <n v="11.87"/>
    <s v="White Table Wines"/>
    <s v="Chardonnay"/>
  </r>
  <r>
    <x v="4"/>
    <s v="CA"/>
    <n v="5"/>
    <s v="Chardonnay, Family Selection"/>
    <n v="14"/>
    <n v="36"/>
    <n v="13.3"/>
    <s v="White Table Wines"/>
    <s v="Chardonnay"/>
  </r>
  <r>
    <x v="5"/>
    <s v="CA"/>
    <n v="8"/>
    <s v="Cabernet Sauv &quot;Seven Oaks&quot;"/>
    <n v="30"/>
    <n v="36"/>
    <n v="13.8"/>
    <s v="Red Table wines"/>
    <s v="Cabernet Sauvignon"/>
  </r>
  <r>
    <x v="5"/>
    <s v="CA"/>
    <n v="16"/>
    <s v="Blush"/>
    <n v="15"/>
    <n v="36"/>
    <n v="11"/>
    <s v="Blush, Pink, and Rose Wines"/>
    <s v="Zinfandel Rose"/>
  </r>
  <r>
    <x v="6"/>
    <s v="CA"/>
    <n v="18"/>
    <s v="Riesling Reserve"/>
    <n v="22"/>
    <n v="36"/>
    <n v="12"/>
    <s v="Late Harvest Wines"/>
    <s v="White Riesling"/>
  </r>
  <r>
    <x v="6"/>
    <s v="CA"/>
    <n v="19"/>
    <s v="Syrah"/>
    <n v="60"/>
    <n v="45"/>
    <n v="13.4"/>
    <s v="Red Table wines"/>
    <s v="Syrah"/>
  </r>
  <r>
    <x v="7"/>
    <s v="CA"/>
    <n v="9"/>
    <s v="Zinfandel Reserve"/>
    <n v="28"/>
    <n v="48"/>
    <n v="13.1"/>
    <s v="Red Table wines"/>
    <s v="Zinfandel"/>
  </r>
  <r>
    <x v="7"/>
    <s v="CA"/>
    <n v="10"/>
    <s v="Chianti Classico"/>
    <n v="40"/>
    <n v="48"/>
    <n v="13.6"/>
    <s v="Red Table wines"/>
    <s v="Chianti"/>
  </r>
  <r>
    <x v="8"/>
    <s v="NY"/>
    <n v="1"/>
    <s v="Cannonau Di Sardenia"/>
    <n v="20"/>
    <n v="36"/>
    <n v="13.1"/>
    <s v="Red Table wines"/>
    <s v="Grenache"/>
  </r>
  <r>
    <x v="8"/>
    <s v="NY"/>
    <n v="2"/>
    <s v="Chianti Classico Riserva"/>
    <n v="25"/>
    <n v="38"/>
    <n v="13.4"/>
    <s v="Red Table wines"/>
    <s v="Chianti"/>
  </r>
  <r>
    <x v="8"/>
    <s v="NY"/>
    <n v="3"/>
    <s v="Viogner Vintner's Reserve"/>
    <n v="28"/>
    <n v="12"/>
    <n v="12"/>
    <s v="White Table Wines"/>
    <s v="Viognier"/>
  </r>
  <r>
    <x v="9"/>
    <s v="NY"/>
    <n v="11"/>
    <s v="Syrah Reserve"/>
    <n v="25"/>
    <n v="24"/>
    <n v="14.1"/>
    <s v="Red Table wines"/>
    <s v="Syrah"/>
  </r>
  <r>
    <x v="9"/>
    <s v="NY"/>
    <n v="12"/>
    <s v="Syrah"/>
    <n v="18"/>
    <n v="12"/>
    <n v="13.4"/>
    <s v="Red Table wines"/>
    <s v="Syra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B3F4D0-2A92-4321-823B-A570EA4D7AF3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>
  <location ref="C4:D10" firstHeaderRow="1" firstDataRow="1" firstDataCol="1"/>
  <pivotFields count="9">
    <pivotField axis="axisRow" showAll="0" measureFilter="1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numFmtId="164" showAll="0"/>
    <pivotField showAll="0"/>
    <pivotField showAll="0"/>
    <pivotField showAll="0"/>
    <pivotField showAll="0"/>
  </pivotFields>
  <rowFields count="1">
    <field x="0"/>
  </rowFields>
  <rowItems count="6">
    <i>
      <x v="6"/>
    </i>
    <i>
      <x v="8"/>
    </i>
    <i>
      <x v="7"/>
    </i>
    <i>
      <x v="1"/>
    </i>
    <i>
      <x v="4"/>
    </i>
    <i t="grand">
      <x/>
    </i>
  </rowItems>
  <colItems count="1">
    <i/>
  </colItems>
  <dataFields count="1">
    <dataField name="Sum of Retail Value" fld="4" baseField="0" baseItem="0" numFmtId="164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737206-E18E-41D4-AD43-78E4D9185DF9}" name="Wineries" displayName="Wineries" ref="A1:I20" totalsRowShown="0" headerRowDxfId="9" headerRowBorderDxfId="19" tableBorderDxfId="20">
  <autoFilter ref="A1:I20" xr:uid="{B2737206-E18E-41D4-AD43-78E4D9185DF9}"/>
  <tableColumns count="9">
    <tableColumn id="1" xr3:uid="{93C34C5D-357E-4ECD-82E0-5E2FF40010A1}" name="WineryName" dataDxfId="18"/>
    <tableColumn id="2" xr3:uid="{B0E1CB24-D082-4E3D-AC0E-8EA3C64CAB70}" name="State" dataDxfId="17"/>
    <tableColumn id="3" xr3:uid="{64AB0453-3921-40FC-A97D-8E5F2064E05C}" name="WineID" dataDxfId="16"/>
    <tableColumn id="4" xr3:uid="{9A2BC645-5FA1-4F09-BDBB-2F1E6503529D}" name="Desc. of Wine" dataDxfId="15"/>
    <tableColumn id="5" xr3:uid="{5844F23E-1525-4F64-B05F-A26770DC98F3}" name="Retail Value" dataDxfId="14"/>
    <tableColumn id="6" xr3:uid="{97B7811D-2ED8-444F-A962-C91ADAE05A02}" name="Quantity on Hand" dataDxfId="13"/>
    <tableColumn id="7" xr3:uid="{FCEB0977-0618-4410-9E3C-105933460D1F}" name="Alcohol %" dataDxfId="12"/>
    <tableColumn id="8" xr3:uid="{CEFF99A6-7B10-4EBB-B3C7-8BBE6EE56A59}" name="Category Name" dataDxfId="11"/>
    <tableColumn id="9" xr3:uid="{7A718988-6607-4919-9EC6-5D26DE16B72E}" name="Class Descrip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F4D234-38C2-4087-8360-5923B5CE2EAF}" name="Table4" displayName="Table4" ref="C5:K11" totalsRowShown="0">
  <autoFilter ref="C5:K11" xr:uid="{7FF4D234-38C2-4087-8360-5923B5CE2EAF}"/>
  <tableColumns count="9">
    <tableColumn id="1" xr3:uid="{22D5F063-D8E5-419F-B97F-4CF9D9E90FBC}" name="WineryName" dataDxfId="8"/>
    <tableColumn id="2" xr3:uid="{51582BDF-5750-490E-8777-358E4074F4AE}" name="State" dataDxfId="7"/>
    <tableColumn id="3" xr3:uid="{172A1033-21DC-4E90-ACC7-2C68CCFAE5AD}" name="WineID" dataDxfId="6"/>
    <tableColumn id="4" xr3:uid="{8A7127E8-E56D-43C7-9C51-C0638A73E9BD}" name="Desc. of Wine" dataDxfId="5"/>
    <tableColumn id="5" xr3:uid="{6B89922A-8F23-43FA-A08E-DEF1B6B080AE}" name="Retail Value" dataDxfId="4"/>
    <tableColumn id="6" xr3:uid="{A7441E96-0222-4AAB-99E3-99F5E31509C8}" name="Quantity on Hand" dataDxfId="3"/>
    <tableColumn id="7" xr3:uid="{11A2BD3B-2E71-45E1-9529-550908007F64}" name="Alcohol %" dataDxfId="2"/>
    <tableColumn id="8" xr3:uid="{15FDD37D-4DEF-4B43-8A88-9BB7C9CC98D5}" name="Category Name" dataDxfId="1"/>
    <tableColumn id="9" xr3:uid="{EADAF08D-82FE-4CA4-B4F0-9CE9A3925E0E}" name="Class 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CCBE-F4C5-4A25-ADB5-EC54C30A6BE9}">
  <dimension ref="A1:D7"/>
  <sheetViews>
    <sheetView tabSelected="1" topLeftCell="E1" workbookViewId="0">
      <selection activeCell="H20" sqref="H20"/>
    </sheetView>
  </sheetViews>
  <sheetFormatPr defaultRowHeight="14.5" x14ac:dyDescent="0.35"/>
  <sheetData>
    <row r="1" spans="1:4" x14ac:dyDescent="0.35">
      <c r="A1" s="18" t="s">
        <v>83</v>
      </c>
      <c r="B1" s="18" t="s">
        <v>81</v>
      </c>
      <c r="C1" s="18" t="s">
        <v>83</v>
      </c>
      <c r="D1" s="18" t="s">
        <v>81</v>
      </c>
    </row>
    <row r="2" spans="1:4" x14ac:dyDescent="0.35">
      <c r="A2" s="20">
        <v>10</v>
      </c>
      <c r="B2" s="16">
        <v>0</v>
      </c>
      <c r="C2" s="20">
        <v>30</v>
      </c>
      <c r="D2" s="16">
        <v>9</v>
      </c>
    </row>
    <row r="3" spans="1:4" x14ac:dyDescent="0.35">
      <c r="A3" s="20">
        <v>20</v>
      </c>
      <c r="B3" s="16">
        <v>6</v>
      </c>
      <c r="C3" s="20">
        <v>20</v>
      </c>
      <c r="D3" s="16">
        <v>6</v>
      </c>
    </row>
    <row r="4" spans="1:4" x14ac:dyDescent="0.35">
      <c r="A4" s="20">
        <v>30</v>
      </c>
      <c r="B4" s="16">
        <v>9</v>
      </c>
      <c r="C4" s="20">
        <v>40</v>
      </c>
      <c r="D4" s="16">
        <v>2</v>
      </c>
    </row>
    <row r="5" spans="1:4" x14ac:dyDescent="0.35">
      <c r="A5" s="20">
        <v>40</v>
      </c>
      <c r="B5" s="16">
        <v>2</v>
      </c>
      <c r="C5" s="20">
        <v>50</v>
      </c>
      <c r="D5" s="16">
        <v>1</v>
      </c>
    </row>
    <row r="6" spans="1:4" x14ac:dyDescent="0.35">
      <c r="A6" s="20">
        <v>50</v>
      </c>
      <c r="B6" s="16">
        <v>1</v>
      </c>
      <c r="C6" s="20" t="s">
        <v>80</v>
      </c>
      <c r="D6" s="16">
        <v>1</v>
      </c>
    </row>
    <row r="7" spans="1:4" ht="15" thickBot="1" x14ac:dyDescent="0.4">
      <c r="A7" s="17" t="s">
        <v>80</v>
      </c>
      <c r="B7" s="17">
        <v>1</v>
      </c>
      <c r="C7" s="21">
        <v>10</v>
      </c>
      <c r="D7" s="17">
        <v>0</v>
      </c>
    </row>
  </sheetData>
  <sortState xmlns:xlrd2="http://schemas.microsoft.com/office/spreadsheetml/2017/richdata2" ref="C2:D7">
    <sortCondition descending="1" ref="D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opLeftCell="E26" workbookViewId="0">
      <selection activeCell="G47" sqref="G47"/>
    </sheetView>
  </sheetViews>
  <sheetFormatPr defaultRowHeight="14.5" x14ac:dyDescent="0.35"/>
  <cols>
    <col min="1" max="1" width="23.7265625" customWidth="1"/>
    <col min="2" max="2" width="8.81640625" customWidth="1"/>
    <col min="3" max="3" width="9" customWidth="1"/>
    <col min="4" max="4" width="27.1796875" customWidth="1"/>
    <col min="5" max="5" width="12.7265625" customWidth="1"/>
    <col min="6" max="6" width="19.7265625" customWidth="1"/>
    <col min="7" max="7" width="11.81640625" customWidth="1"/>
    <col min="8" max="8" width="24.54296875" customWidth="1"/>
    <col min="9" max="9" width="20.08984375" customWidth="1"/>
  </cols>
  <sheetData>
    <row r="1" spans="1:9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5">
      <c r="A2" s="1" t="s">
        <v>24</v>
      </c>
      <c r="B2" s="1" t="s">
        <v>20</v>
      </c>
      <c r="C2" s="3">
        <v>6</v>
      </c>
      <c r="D2" s="1" t="s">
        <v>25</v>
      </c>
      <c r="E2" s="2">
        <v>20</v>
      </c>
      <c r="F2" s="3">
        <v>24</v>
      </c>
      <c r="G2" s="3">
        <v>13.5</v>
      </c>
      <c r="H2" s="1" t="s">
        <v>17</v>
      </c>
      <c r="I2" s="1" t="s">
        <v>22</v>
      </c>
    </row>
    <row r="3" spans="1:9" x14ac:dyDescent="0.35">
      <c r="A3" s="1" t="s">
        <v>24</v>
      </c>
      <c r="B3" s="1" t="s">
        <v>20</v>
      </c>
      <c r="C3" s="3">
        <v>7</v>
      </c>
      <c r="D3" s="1" t="s">
        <v>26</v>
      </c>
      <c r="E3" s="2">
        <v>25</v>
      </c>
      <c r="F3" s="3">
        <v>36</v>
      </c>
      <c r="G3" s="3">
        <v>13.2</v>
      </c>
      <c r="H3" s="1" t="s">
        <v>17</v>
      </c>
      <c r="I3" s="1" t="s">
        <v>22</v>
      </c>
    </row>
    <row r="4" spans="1:9" x14ac:dyDescent="0.35">
      <c r="A4" s="1" t="s">
        <v>37</v>
      </c>
      <c r="B4" s="1" t="s">
        <v>20</v>
      </c>
      <c r="C4" s="3">
        <v>13</v>
      </c>
      <c r="D4" s="1" t="s">
        <v>36</v>
      </c>
      <c r="E4" s="2">
        <v>22</v>
      </c>
      <c r="F4" s="3">
        <v>36</v>
      </c>
      <c r="G4" s="3">
        <v>13.1</v>
      </c>
      <c r="H4" s="1" t="s">
        <v>12</v>
      </c>
      <c r="I4" s="1" t="s">
        <v>36</v>
      </c>
    </row>
    <row r="5" spans="1:9" x14ac:dyDescent="0.35">
      <c r="A5" s="1" t="s">
        <v>37</v>
      </c>
      <c r="B5" s="1" t="s">
        <v>20</v>
      </c>
      <c r="C5" s="3">
        <v>14</v>
      </c>
      <c r="D5" s="1" t="s">
        <v>38</v>
      </c>
      <c r="E5" s="2">
        <v>45</v>
      </c>
      <c r="F5" s="3">
        <v>12</v>
      </c>
      <c r="G5" s="3">
        <v>0.4</v>
      </c>
      <c r="H5" s="1" t="s">
        <v>39</v>
      </c>
      <c r="I5" s="1" t="s">
        <v>40</v>
      </c>
    </row>
    <row r="6" spans="1:9" x14ac:dyDescent="0.35">
      <c r="A6" s="1" t="s">
        <v>48</v>
      </c>
      <c r="B6" s="1" t="s">
        <v>49</v>
      </c>
      <c r="C6" s="3">
        <v>17</v>
      </c>
      <c r="D6" s="1" t="s">
        <v>50</v>
      </c>
      <c r="E6" s="2">
        <v>26</v>
      </c>
      <c r="F6" s="3">
        <v>36</v>
      </c>
      <c r="G6" s="3">
        <v>11</v>
      </c>
      <c r="H6" s="1" t="s">
        <v>17</v>
      </c>
      <c r="I6" s="1" t="s">
        <v>51</v>
      </c>
    </row>
    <row r="7" spans="1:9" x14ac:dyDescent="0.35">
      <c r="A7" s="1" t="s">
        <v>41</v>
      </c>
      <c r="B7" s="1" t="s">
        <v>42</v>
      </c>
      <c r="C7" s="3">
        <v>15</v>
      </c>
      <c r="D7" s="1" t="s">
        <v>43</v>
      </c>
      <c r="E7" s="2">
        <v>18</v>
      </c>
      <c r="F7" s="3">
        <v>24</v>
      </c>
      <c r="G7" s="3">
        <v>12.9</v>
      </c>
      <c r="H7" s="1" t="s">
        <v>12</v>
      </c>
      <c r="I7" s="1" t="s">
        <v>44</v>
      </c>
    </row>
    <row r="8" spans="1:9" x14ac:dyDescent="0.35">
      <c r="A8" s="1" t="s">
        <v>19</v>
      </c>
      <c r="B8" s="1" t="s">
        <v>20</v>
      </c>
      <c r="C8" s="3">
        <v>4</v>
      </c>
      <c r="D8" s="1" t="s">
        <v>21</v>
      </c>
      <c r="E8" s="2">
        <v>32</v>
      </c>
      <c r="F8" s="3">
        <v>24</v>
      </c>
      <c r="G8" s="3">
        <v>11.87</v>
      </c>
      <c r="H8" s="1" t="s">
        <v>17</v>
      </c>
      <c r="I8" s="1" t="s">
        <v>22</v>
      </c>
    </row>
    <row r="9" spans="1:9" x14ac:dyDescent="0.35">
      <c r="A9" s="1" t="s">
        <v>19</v>
      </c>
      <c r="B9" s="1" t="s">
        <v>20</v>
      </c>
      <c r="C9" s="3">
        <v>5</v>
      </c>
      <c r="D9" s="1" t="s">
        <v>23</v>
      </c>
      <c r="E9" s="2">
        <v>14</v>
      </c>
      <c r="F9" s="3">
        <v>36</v>
      </c>
      <c r="G9" s="3">
        <v>13.3</v>
      </c>
      <c r="H9" s="1" t="s">
        <v>17</v>
      </c>
      <c r="I9" s="1" t="s">
        <v>22</v>
      </c>
    </row>
    <row r="10" spans="1:9" x14ac:dyDescent="0.35">
      <c r="A10" s="1" t="s">
        <v>27</v>
      </c>
      <c r="B10" s="1" t="s">
        <v>20</v>
      </c>
      <c r="C10" s="3">
        <v>8</v>
      </c>
      <c r="D10" s="1" t="s">
        <v>28</v>
      </c>
      <c r="E10" s="2">
        <v>30</v>
      </c>
      <c r="F10" s="3">
        <v>36</v>
      </c>
      <c r="G10" s="3">
        <v>13.8</v>
      </c>
      <c r="H10" s="1" t="s">
        <v>12</v>
      </c>
      <c r="I10" s="1" t="s">
        <v>29</v>
      </c>
    </row>
    <row r="11" spans="1:9" x14ac:dyDescent="0.35">
      <c r="A11" s="1" t="s">
        <v>27</v>
      </c>
      <c r="B11" s="1" t="s">
        <v>20</v>
      </c>
      <c r="C11" s="3">
        <v>16</v>
      </c>
      <c r="D11" s="1" t="s">
        <v>45</v>
      </c>
      <c r="E11" s="2">
        <v>15</v>
      </c>
      <c r="F11" s="3">
        <v>36</v>
      </c>
      <c r="G11" s="3">
        <v>11</v>
      </c>
      <c r="H11" s="1" t="s">
        <v>46</v>
      </c>
      <c r="I11" s="1" t="s">
        <v>47</v>
      </c>
    </row>
    <row r="12" spans="1:9" x14ac:dyDescent="0.35">
      <c r="A12" s="1" t="s">
        <v>52</v>
      </c>
      <c r="B12" s="1" t="s">
        <v>20</v>
      </c>
      <c r="C12" s="3">
        <v>18</v>
      </c>
      <c r="D12" s="1" t="s">
        <v>53</v>
      </c>
      <c r="E12" s="2">
        <v>22</v>
      </c>
      <c r="F12" s="3">
        <v>36</v>
      </c>
      <c r="G12" s="3">
        <v>12</v>
      </c>
      <c r="H12" s="1" t="s">
        <v>54</v>
      </c>
      <c r="I12" s="1" t="s">
        <v>55</v>
      </c>
    </row>
    <row r="13" spans="1:9" x14ac:dyDescent="0.35">
      <c r="A13" s="4" t="s">
        <v>52</v>
      </c>
      <c r="B13" s="4" t="s">
        <v>20</v>
      </c>
      <c r="C13" s="6">
        <v>19</v>
      </c>
      <c r="D13" s="1" t="s">
        <v>36</v>
      </c>
      <c r="E13" s="2">
        <v>60</v>
      </c>
      <c r="F13" s="1">
        <v>45</v>
      </c>
      <c r="G13" s="3">
        <v>13.4</v>
      </c>
      <c r="H13" s="1" t="s">
        <v>12</v>
      </c>
      <c r="I13" s="1" t="s">
        <v>36</v>
      </c>
    </row>
    <row r="14" spans="1:9" x14ac:dyDescent="0.35">
      <c r="A14" s="1" t="s">
        <v>30</v>
      </c>
      <c r="B14" s="1" t="s">
        <v>20</v>
      </c>
      <c r="C14" s="3">
        <v>9</v>
      </c>
      <c r="D14" s="1" t="s">
        <v>31</v>
      </c>
      <c r="E14" s="2">
        <v>28</v>
      </c>
      <c r="F14" s="3">
        <v>48</v>
      </c>
      <c r="G14" s="3">
        <v>13.1</v>
      </c>
      <c r="H14" s="1" t="s">
        <v>12</v>
      </c>
      <c r="I14" s="1" t="s">
        <v>32</v>
      </c>
    </row>
    <row r="15" spans="1:9" x14ac:dyDescent="0.35">
      <c r="A15" s="1" t="s">
        <v>30</v>
      </c>
      <c r="B15" s="1" t="s">
        <v>20</v>
      </c>
      <c r="C15" s="3">
        <v>10</v>
      </c>
      <c r="D15" s="1" t="s">
        <v>33</v>
      </c>
      <c r="E15" s="2">
        <v>40</v>
      </c>
      <c r="F15" s="3">
        <v>48</v>
      </c>
      <c r="G15" s="3">
        <v>13.6</v>
      </c>
      <c r="H15" s="1" t="s">
        <v>12</v>
      </c>
      <c r="I15" s="1" t="s">
        <v>15</v>
      </c>
    </row>
    <row r="16" spans="1:9" x14ac:dyDescent="0.35">
      <c r="A16" s="1" t="s">
        <v>9</v>
      </c>
      <c r="B16" s="1" t="s">
        <v>10</v>
      </c>
      <c r="C16" s="3">
        <v>1</v>
      </c>
      <c r="D16" s="1" t="s">
        <v>11</v>
      </c>
      <c r="E16" s="2">
        <v>20</v>
      </c>
      <c r="F16" s="3">
        <v>36</v>
      </c>
      <c r="G16" s="3">
        <v>13.1</v>
      </c>
      <c r="H16" s="1" t="s">
        <v>12</v>
      </c>
      <c r="I16" s="1" t="s">
        <v>13</v>
      </c>
    </row>
    <row r="17" spans="1:9" x14ac:dyDescent="0.35">
      <c r="A17" s="1" t="s">
        <v>9</v>
      </c>
      <c r="B17" s="1" t="s">
        <v>10</v>
      </c>
      <c r="C17" s="3">
        <v>2</v>
      </c>
      <c r="D17" s="1" t="s">
        <v>14</v>
      </c>
      <c r="E17" s="2">
        <v>25</v>
      </c>
      <c r="F17" s="3">
        <v>38</v>
      </c>
      <c r="G17" s="3">
        <v>13.4</v>
      </c>
      <c r="H17" s="1" t="s">
        <v>12</v>
      </c>
      <c r="I17" s="1" t="s">
        <v>15</v>
      </c>
    </row>
    <row r="18" spans="1:9" x14ac:dyDescent="0.35">
      <c r="A18" s="1" t="s">
        <v>9</v>
      </c>
      <c r="B18" s="1" t="s">
        <v>10</v>
      </c>
      <c r="C18" s="3">
        <v>3</v>
      </c>
      <c r="D18" s="1" t="s">
        <v>16</v>
      </c>
      <c r="E18" s="2">
        <v>28</v>
      </c>
      <c r="F18" s="3">
        <v>12</v>
      </c>
      <c r="G18" s="3">
        <v>12</v>
      </c>
      <c r="H18" s="1" t="s">
        <v>17</v>
      </c>
      <c r="I18" s="1" t="s">
        <v>18</v>
      </c>
    </row>
    <row r="19" spans="1:9" x14ac:dyDescent="0.35">
      <c r="A19" s="1" t="s">
        <v>34</v>
      </c>
      <c r="B19" s="1" t="s">
        <v>10</v>
      </c>
      <c r="C19" s="3">
        <v>11</v>
      </c>
      <c r="D19" s="1" t="s">
        <v>35</v>
      </c>
      <c r="E19" s="2">
        <v>25</v>
      </c>
      <c r="F19" s="3">
        <v>24</v>
      </c>
      <c r="G19" s="3">
        <v>14.1</v>
      </c>
      <c r="H19" s="1" t="s">
        <v>12</v>
      </c>
      <c r="I19" s="1" t="s">
        <v>36</v>
      </c>
    </row>
    <row r="20" spans="1:9" x14ac:dyDescent="0.35">
      <c r="A20" s="5" t="s">
        <v>34</v>
      </c>
      <c r="B20" s="5" t="s">
        <v>10</v>
      </c>
      <c r="C20" s="7">
        <v>12</v>
      </c>
      <c r="D20" s="1" t="s">
        <v>36</v>
      </c>
      <c r="E20" s="2">
        <v>18</v>
      </c>
      <c r="F20" s="3">
        <v>12</v>
      </c>
      <c r="G20" s="3">
        <v>13.4</v>
      </c>
      <c r="H20" s="1" t="s">
        <v>12</v>
      </c>
      <c r="I20" s="1" t="s">
        <v>36</v>
      </c>
    </row>
    <row r="29" spans="1:9" ht="15" thickBot="1" x14ac:dyDescent="0.4"/>
    <row r="30" spans="1:9" x14ac:dyDescent="0.35">
      <c r="A30" s="19" t="s">
        <v>5</v>
      </c>
      <c r="B30" s="19"/>
      <c r="D30" s="19" t="s">
        <v>4</v>
      </c>
      <c r="E30" s="19"/>
      <c r="G30" t="s">
        <v>82</v>
      </c>
      <c r="H30" s="18" t="s">
        <v>82</v>
      </c>
      <c r="I30" s="18" t="s">
        <v>81</v>
      </c>
    </row>
    <row r="31" spans="1:9" x14ac:dyDescent="0.35">
      <c r="A31" s="16"/>
      <c r="B31" s="16"/>
      <c r="D31" s="16"/>
      <c r="E31" s="16"/>
      <c r="G31">
        <v>10</v>
      </c>
      <c r="H31" s="20">
        <v>10</v>
      </c>
      <c r="I31" s="16">
        <v>1</v>
      </c>
    </row>
    <row r="32" spans="1:9" x14ac:dyDescent="0.35">
      <c r="A32" s="16" t="s">
        <v>67</v>
      </c>
      <c r="B32" s="16">
        <v>31.526315789473685</v>
      </c>
      <c r="D32" s="16" t="s">
        <v>67</v>
      </c>
      <c r="E32" s="16">
        <v>27</v>
      </c>
      <c r="G32">
        <v>12</v>
      </c>
      <c r="H32" s="20">
        <v>12</v>
      </c>
      <c r="I32" s="16">
        <v>5</v>
      </c>
    </row>
    <row r="33" spans="1:9" x14ac:dyDescent="0.35">
      <c r="A33" s="16" t="s">
        <v>68</v>
      </c>
      <c r="B33" s="16">
        <v>2.5914483983821435</v>
      </c>
      <c r="D33" s="16" t="s">
        <v>68</v>
      </c>
      <c r="E33" s="16">
        <v>2.5672248196941769</v>
      </c>
      <c r="G33">
        <v>14</v>
      </c>
      <c r="H33" s="20">
        <v>14</v>
      </c>
      <c r="I33" s="16">
        <v>12</v>
      </c>
    </row>
    <row r="34" spans="1:9" x14ac:dyDescent="0.35">
      <c r="A34" s="16" t="s">
        <v>69</v>
      </c>
      <c r="B34" s="16">
        <v>36</v>
      </c>
      <c r="D34" s="16" t="s">
        <v>69</v>
      </c>
      <c r="E34" s="16">
        <v>25</v>
      </c>
      <c r="G34">
        <v>16</v>
      </c>
      <c r="H34" s="20">
        <v>16</v>
      </c>
      <c r="I34" s="16">
        <v>1</v>
      </c>
    </row>
    <row r="35" spans="1:9" x14ac:dyDescent="0.35">
      <c r="A35" s="16" t="s">
        <v>70</v>
      </c>
      <c r="B35" s="16">
        <v>36</v>
      </c>
      <c r="D35" s="16" t="s">
        <v>70</v>
      </c>
      <c r="E35" s="16">
        <v>25</v>
      </c>
      <c r="G35">
        <v>100</v>
      </c>
      <c r="H35" s="20">
        <v>100</v>
      </c>
      <c r="I35" s="16">
        <v>0</v>
      </c>
    </row>
    <row r="36" spans="1:9" ht="15" thickBot="1" x14ac:dyDescent="0.4">
      <c r="A36" s="16" t="s">
        <v>71</v>
      </c>
      <c r="B36" s="16">
        <v>11.295861685948097</v>
      </c>
      <c r="D36" s="16" t="s">
        <v>71</v>
      </c>
      <c r="E36" s="16">
        <v>11.190273554396345</v>
      </c>
      <c r="H36" s="17" t="s">
        <v>80</v>
      </c>
      <c r="I36" s="17">
        <v>0</v>
      </c>
    </row>
    <row r="37" spans="1:9" x14ac:dyDescent="0.35">
      <c r="A37" s="16" t="s">
        <v>72</v>
      </c>
      <c r="B37" s="16">
        <v>127.59649122807019</v>
      </c>
      <c r="D37" s="16" t="s">
        <v>72</v>
      </c>
      <c r="E37" s="16">
        <v>125.22222222222223</v>
      </c>
    </row>
    <row r="38" spans="1:9" x14ac:dyDescent="0.35">
      <c r="A38" s="16" t="s">
        <v>73</v>
      </c>
      <c r="B38" s="16">
        <v>-0.55032594916410771</v>
      </c>
      <c r="D38" s="16" t="s">
        <v>73</v>
      </c>
      <c r="E38" s="16">
        <v>3.300057548577858</v>
      </c>
    </row>
    <row r="39" spans="1:9" x14ac:dyDescent="0.35">
      <c r="A39" s="16" t="s">
        <v>74</v>
      </c>
      <c r="B39" s="16">
        <v>-0.50253480055574962</v>
      </c>
      <c r="D39" s="16" t="s">
        <v>74</v>
      </c>
      <c r="E39" s="16">
        <v>1.6738866061043423</v>
      </c>
    </row>
    <row r="40" spans="1:9" x14ac:dyDescent="0.35">
      <c r="A40" s="16" t="s">
        <v>75</v>
      </c>
      <c r="B40" s="16">
        <v>36</v>
      </c>
      <c r="D40" s="16" t="s">
        <v>75</v>
      </c>
      <c r="E40" s="16">
        <v>46</v>
      </c>
      <c r="G40" t="s">
        <v>83</v>
      </c>
    </row>
    <row r="41" spans="1:9" x14ac:dyDescent="0.35">
      <c r="A41" s="16" t="s">
        <v>76</v>
      </c>
      <c r="B41" s="16">
        <v>12</v>
      </c>
      <c r="D41" s="16" t="s">
        <v>76</v>
      </c>
      <c r="E41" s="16">
        <v>14</v>
      </c>
      <c r="G41">
        <v>10</v>
      </c>
    </row>
    <row r="42" spans="1:9" x14ac:dyDescent="0.35">
      <c r="A42" s="16" t="s">
        <v>77</v>
      </c>
      <c r="B42" s="16">
        <v>48</v>
      </c>
      <c r="D42" s="16" t="s">
        <v>77</v>
      </c>
      <c r="E42" s="16">
        <v>60</v>
      </c>
      <c r="G42">
        <v>20</v>
      </c>
    </row>
    <row r="43" spans="1:9" x14ac:dyDescent="0.35">
      <c r="A43" s="16" t="s">
        <v>78</v>
      </c>
      <c r="B43" s="16">
        <v>599</v>
      </c>
      <c r="D43" s="16" t="s">
        <v>78</v>
      </c>
      <c r="E43" s="16">
        <v>513</v>
      </c>
      <c r="G43">
        <v>30</v>
      </c>
    </row>
    <row r="44" spans="1:9" ht="15" thickBot="1" x14ac:dyDescent="0.4">
      <c r="A44" s="17" t="s">
        <v>79</v>
      </c>
      <c r="B44" s="17">
        <v>19</v>
      </c>
      <c r="D44" s="17" t="s">
        <v>79</v>
      </c>
      <c r="E44" s="17">
        <v>19</v>
      </c>
      <c r="G44">
        <v>40</v>
      </c>
    </row>
    <row r="45" spans="1:9" x14ac:dyDescent="0.35">
      <c r="G45">
        <v>50</v>
      </c>
    </row>
    <row r="46" spans="1:9" x14ac:dyDescent="0.35">
      <c r="G46" t="s">
        <v>80</v>
      </c>
    </row>
  </sheetData>
  <sortState xmlns:xlrd2="http://schemas.microsoft.com/office/spreadsheetml/2017/richdata2" ref="H31:H35">
    <sortCondition ref="H31"/>
  </sortState>
  <conditionalFormatting sqref="E1:E20">
    <cfRule type="colorScale" priority="2">
      <colorScale>
        <cfvo type="min"/>
        <cfvo type="max"/>
        <color rgb="FF63BE7B"/>
        <color rgb="FFFCFCFF"/>
      </colorScale>
    </cfRule>
  </conditionalFormatting>
  <conditionalFormatting sqref="G1:G2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{66B55F02-0068-430D-A189-1B4486AB6F61}</x14:id>
        </ext>
      </extLst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B55F02-0068-430D-A189-1B4486AB6F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G1:G20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661D-5968-4664-A443-256110E5F20A}">
  <sheetPr>
    <tabColor rgb="FF0070C0"/>
  </sheetPr>
  <dimension ref="B2:C5"/>
  <sheetViews>
    <sheetView showGridLines="0" workbookViewId="0">
      <selection activeCell="C10" sqref="C10"/>
    </sheetView>
  </sheetViews>
  <sheetFormatPr defaultRowHeight="14.5" x14ac:dyDescent="0.35"/>
  <cols>
    <col min="2" max="2" width="3.6328125" customWidth="1"/>
    <col min="3" max="3" width="26.6328125" bestFit="1" customWidth="1"/>
  </cols>
  <sheetData>
    <row r="2" spans="2:3" x14ac:dyDescent="0.35">
      <c r="B2" s="11" t="s">
        <v>57</v>
      </c>
    </row>
    <row r="4" spans="2:3" x14ac:dyDescent="0.35">
      <c r="C4" s="12" t="s">
        <v>56</v>
      </c>
    </row>
    <row r="5" spans="2:3" x14ac:dyDescent="0.35">
      <c r="C5" cm="1">
        <f t="array" ref="C5">IF(SUM(ISERROR(Wineries[])*1)&gt;0,NA(),COUNTA(_xlfn.UNIQUE(Wineries[WineryName])))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A44F-302B-4962-A87A-B4409ABCE0D5}">
  <sheetPr>
    <tabColor rgb="FF00B050"/>
  </sheetPr>
  <dimension ref="B2:D6"/>
  <sheetViews>
    <sheetView showGridLines="0" workbookViewId="0">
      <selection activeCell="C14" sqref="C14"/>
    </sheetView>
  </sheetViews>
  <sheetFormatPr defaultRowHeight="14.5" x14ac:dyDescent="0.35"/>
  <cols>
    <col min="2" max="2" width="3.6328125" customWidth="1"/>
    <col min="3" max="3" width="28.54296875" bestFit="1" customWidth="1"/>
    <col min="4" max="4" width="30" bestFit="1" customWidth="1"/>
  </cols>
  <sheetData>
    <row r="2" spans="2:4" x14ac:dyDescent="0.35">
      <c r="B2" s="11" t="s">
        <v>58</v>
      </c>
    </row>
    <row r="4" spans="2:4" x14ac:dyDescent="0.35">
      <c r="C4" s="12" t="s">
        <v>59</v>
      </c>
      <c r="D4" s="12" t="s">
        <v>60</v>
      </c>
    </row>
    <row r="6" spans="2:4" x14ac:dyDescent="0.35">
      <c r="C6" cm="1">
        <f t="array" ref="C6:D6">IF(SUM(ISERROR(Wineries[])*1)&gt;0,NA(),CHOOSE({1,2},COUNTA(_xlfn.UNIQUE(Wineries[Category Name])),COUNTA(_xlfn.UNIQUE(Wineries[Class Description]))))</f>
        <v>5</v>
      </c>
      <c r="D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9D3F-48B1-46B8-8B16-3E80B8814E2C}">
  <sheetPr>
    <tabColor rgb="FFFF0000"/>
  </sheetPr>
  <dimension ref="B2:D10"/>
  <sheetViews>
    <sheetView showGridLines="0" workbookViewId="0"/>
  </sheetViews>
  <sheetFormatPr defaultRowHeight="14.5" x14ac:dyDescent="0.35"/>
  <cols>
    <col min="2" max="2" width="3.6328125" customWidth="1"/>
    <col min="3" max="3" width="20" bestFit="1" customWidth="1"/>
    <col min="4" max="4" width="17.1796875" bestFit="1" customWidth="1"/>
  </cols>
  <sheetData>
    <row r="2" spans="2:4" x14ac:dyDescent="0.35">
      <c r="B2" s="11" t="s">
        <v>61</v>
      </c>
    </row>
    <row r="4" spans="2:4" x14ac:dyDescent="0.35">
      <c r="C4" s="15" t="s">
        <v>63</v>
      </c>
      <c r="D4" t="s">
        <v>62</v>
      </c>
    </row>
    <row r="5" spans="2:4" x14ac:dyDescent="0.35">
      <c r="C5" s="9" t="s">
        <v>52</v>
      </c>
      <c r="D5" s="14">
        <v>82</v>
      </c>
    </row>
    <row r="6" spans="2:4" x14ac:dyDescent="0.35">
      <c r="C6" s="9" t="s">
        <v>9</v>
      </c>
      <c r="D6" s="14">
        <v>73</v>
      </c>
    </row>
    <row r="7" spans="2:4" x14ac:dyDescent="0.35">
      <c r="C7" s="9" t="s">
        <v>30</v>
      </c>
      <c r="D7" s="14">
        <v>68</v>
      </c>
    </row>
    <row r="8" spans="2:4" x14ac:dyDescent="0.35">
      <c r="C8" s="9" t="s">
        <v>37</v>
      </c>
      <c r="D8" s="14">
        <v>67</v>
      </c>
    </row>
    <row r="9" spans="2:4" x14ac:dyDescent="0.35">
      <c r="C9" s="9" t="s">
        <v>19</v>
      </c>
      <c r="D9" s="14">
        <v>46</v>
      </c>
    </row>
    <row r="10" spans="2:4" x14ac:dyDescent="0.35">
      <c r="C10" s="9" t="s">
        <v>64</v>
      </c>
      <c r="D10" s="14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4283-D9D7-4A99-931C-386B5AE9FA58}">
  <sheetPr>
    <tabColor rgb="FFFF99CC"/>
  </sheetPr>
  <dimension ref="B2:K11"/>
  <sheetViews>
    <sheetView showGridLines="0" workbookViewId="0"/>
  </sheetViews>
  <sheetFormatPr defaultRowHeight="14.5" x14ac:dyDescent="0.35"/>
  <cols>
    <col min="2" max="2" width="3.6328125" customWidth="1"/>
    <col min="3" max="3" width="20" bestFit="1" customWidth="1"/>
    <col min="4" max="4" width="7.1796875" customWidth="1"/>
    <col min="5" max="5" width="9" customWidth="1"/>
    <col min="6" max="6" width="25.54296875" bestFit="1" customWidth="1"/>
    <col min="7" max="7" width="12.7265625" customWidth="1"/>
    <col min="8" max="8" width="17.7265625" customWidth="1"/>
    <col min="9" max="9" width="10.90625" customWidth="1"/>
    <col min="10" max="10" width="24.1796875" bestFit="1" customWidth="1"/>
    <col min="11" max="11" width="17" customWidth="1"/>
  </cols>
  <sheetData>
    <row r="2" spans="2:11" x14ac:dyDescent="0.35">
      <c r="B2" s="11" t="s">
        <v>65</v>
      </c>
    </row>
    <row r="3" spans="2:11" x14ac:dyDescent="0.35">
      <c r="B3" s="10" t="s">
        <v>66</v>
      </c>
    </row>
    <row r="5" spans="2:11" x14ac:dyDescent="0.3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</row>
    <row r="6" spans="2:11" x14ac:dyDescent="0.35">
      <c r="C6" s="13" t="s">
        <v>19</v>
      </c>
      <c r="D6" s="13" t="s">
        <v>20</v>
      </c>
      <c r="E6" s="13">
        <v>5</v>
      </c>
      <c r="F6" s="13" t="s">
        <v>23</v>
      </c>
      <c r="G6" s="14">
        <v>14</v>
      </c>
      <c r="H6" s="13">
        <v>36</v>
      </c>
      <c r="I6" s="13">
        <v>13.3</v>
      </c>
      <c r="J6" s="13" t="s">
        <v>17</v>
      </c>
      <c r="K6" s="13" t="s">
        <v>22</v>
      </c>
    </row>
    <row r="7" spans="2:11" x14ac:dyDescent="0.35">
      <c r="C7" s="13" t="s">
        <v>27</v>
      </c>
      <c r="D7" s="13" t="s">
        <v>20</v>
      </c>
      <c r="E7" s="13">
        <v>16</v>
      </c>
      <c r="F7" s="13" t="s">
        <v>45</v>
      </c>
      <c r="G7" s="14">
        <v>15</v>
      </c>
      <c r="H7" s="13">
        <v>36</v>
      </c>
      <c r="I7" s="13">
        <v>11</v>
      </c>
      <c r="J7" s="13" t="s">
        <v>46</v>
      </c>
      <c r="K7" s="13" t="s">
        <v>47</v>
      </c>
    </row>
    <row r="8" spans="2:11" x14ac:dyDescent="0.35">
      <c r="C8" s="13" t="s">
        <v>41</v>
      </c>
      <c r="D8" s="13" t="s">
        <v>42</v>
      </c>
      <c r="E8" s="13">
        <v>15</v>
      </c>
      <c r="F8" s="13" t="s">
        <v>43</v>
      </c>
      <c r="G8" s="14">
        <v>18</v>
      </c>
      <c r="H8" s="13">
        <v>24</v>
      </c>
      <c r="I8" s="13">
        <v>12.9</v>
      </c>
      <c r="J8" s="13" t="s">
        <v>12</v>
      </c>
      <c r="K8" s="13" t="s">
        <v>44</v>
      </c>
    </row>
    <row r="9" spans="2:11" x14ac:dyDescent="0.35">
      <c r="C9" s="13" t="s">
        <v>34</v>
      </c>
      <c r="D9" s="13" t="s">
        <v>10</v>
      </c>
      <c r="E9" s="13">
        <v>12</v>
      </c>
      <c r="F9" s="13" t="s">
        <v>36</v>
      </c>
      <c r="G9" s="14">
        <v>18</v>
      </c>
      <c r="H9" s="13">
        <v>12</v>
      </c>
      <c r="I9" s="13">
        <v>13.4</v>
      </c>
      <c r="J9" s="13" t="s">
        <v>12</v>
      </c>
      <c r="K9" s="13" t="s">
        <v>36</v>
      </c>
    </row>
    <row r="10" spans="2:11" x14ac:dyDescent="0.35">
      <c r="C10" s="13" t="s">
        <v>24</v>
      </c>
      <c r="D10" s="13" t="s">
        <v>20</v>
      </c>
      <c r="E10" s="13">
        <v>6</v>
      </c>
      <c r="F10" s="13" t="s">
        <v>25</v>
      </c>
      <c r="G10" s="14">
        <v>20</v>
      </c>
      <c r="H10" s="13">
        <v>24</v>
      </c>
      <c r="I10" s="13">
        <v>13.5</v>
      </c>
      <c r="J10" s="13" t="s">
        <v>17</v>
      </c>
      <c r="K10" s="13" t="s">
        <v>22</v>
      </c>
    </row>
    <row r="11" spans="2:11" x14ac:dyDescent="0.35">
      <c r="C11" s="13" t="s">
        <v>9</v>
      </c>
      <c r="D11" s="13" t="s">
        <v>10</v>
      </c>
      <c r="E11" s="13">
        <v>1</v>
      </c>
      <c r="F11" s="13" t="s">
        <v>11</v>
      </c>
      <c r="G11" s="14">
        <v>20</v>
      </c>
      <c r="H11" s="13">
        <v>36</v>
      </c>
      <c r="I11" s="13">
        <v>13.1</v>
      </c>
      <c r="J11" s="13" t="s">
        <v>12</v>
      </c>
      <c r="K11" s="1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Retail History</vt:lpstr>
      <vt:lpstr>export query</vt:lpstr>
      <vt:lpstr>Count of Wineries</vt:lpstr>
      <vt:lpstr>Count of Cat &amp; Class</vt:lpstr>
      <vt:lpstr>Top 5 Wineries in Total Retail</vt:lpstr>
      <vt:lpstr>Bottom 5 Retail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Asela Thomason</dc:creator>
  <cp:lastModifiedBy>Nhi Phạm</cp:lastModifiedBy>
  <dcterms:created xsi:type="dcterms:W3CDTF">2021-10-24T23:46:35Z</dcterms:created>
  <dcterms:modified xsi:type="dcterms:W3CDTF">2022-04-15T10:59:31Z</dcterms:modified>
</cp:coreProperties>
</file>