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사용자\admin\Desktop\"/>
    </mc:Choice>
  </mc:AlternateContent>
  <bookViews>
    <workbookView xWindow="0" yWindow="0" windowWidth="15435" windowHeight="951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22" i="1"/>
  <c r="C23" i="1"/>
  <c r="C24" i="1"/>
  <c r="C25" i="1"/>
  <c r="C26" i="1"/>
  <c r="C27" i="1"/>
  <c r="C28" i="1"/>
  <c r="C29" i="1"/>
  <c r="C30" i="1"/>
  <c r="C31" i="1"/>
  <c r="C32" i="1"/>
  <c r="C19" i="1"/>
  <c r="E3" i="1" l="1"/>
  <c r="E13" i="1" l="1"/>
  <c r="E9" i="1"/>
  <c r="E6" i="1"/>
</calcChain>
</file>

<file path=xl/sharedStrings.xml><?xml version="1.0" encoding="utf-8"?>
<sst xmlns="http://schemas.openxmlformats.org/spreadsheetml/2006/main" count="38" uniqueCount="38">
  <si>
    <t>생산년도</t>
    <phoneticPr fontId="1" type="noConversion"/>
  </si>
  <si>
    <t>보존기간</t>
    <phoneticPr fontId="1" type="noConversion"/>
  </si>
  <si>
    <t>수량</t>
    <phoneticPr fontId="1" type="noConversion"/>
  </si>
  <si>
    <t>생산년도가 2001 이하인 수량(2001년도 포함)</t>
    <phoneticPr fontId="1" type="noConversion"/>
  </si>
  <si>
    <t>생산년도가 2005 이하이면서 보존기간이 5 이하인 수량</t>
    <phoneticPr fontId="1" type="noConversion"/>
  </si>
  <si>
    <t xml:space="preserve"> =SUMIF(조건 범위, 조건, 계산 범위)</t>
    <phoneticPr fontId="1" type="noConversion"/>
  </si>
  <si>
    <t xml:space="preserve"> =SUMIFS(계산 범위, 조건 범위, 조건, 조건 범위, 조건…)</t>
    <phoneticPr fontId="1" type="noConversion"/>
  </si>
  <si>
    <t xml:space="preserve">SUMIF와 SUMIFS는 값이 들어가는 순서가 다름 </t>
    <phoneticPr fontId="1" type="noConversion"/>
  </si>
  <si>
    <t>SUMIFS</t>
    <phoneticPr fontId="1" type="noConversion"/>
  </si>
  <si>
    <t>SUMIF</t>
    <phoneticPr fontId="1" type="noConversion"/>
  </si>
  <si>
    <t>SUMIF는 조건이 1개일 때 사용하고</t>
    <phoneticPr fontId="1" type="noConversion"/>
  </si>
  <si>
    <t>SUMIFS는 조건이 2개 이상 들어갈때 사용함.</t>
    <phoneticPr fontId="1" type="noConversion"/>
  </si>
  <si>
    <t>생산년도가 2000년인 수량</t>
    <phoneticPr fontId="1" type="noConversion"/>
  </si>
  <si>
    <t>보존기간이 5년인 수량</t>
    <phoneticPr fontId="1" type="noConversion"/>
  </si>
  <si>
    <t>문화누리 대리 신청</t>
    <phoneticPr fontId="1" type="noConversion"/>
  </si>
  <si>
    <t>1.신청자 신분증</t>
    <phoneticPr fontId="1" type="noConversion"/>
  </si>
  <si>
    <t>2.신청자 도장</t>
    <phoneticPr fontId="1" type="noConversion"/>
  </si>
  <si>
    <t>온라인- 만 14세 이상만 가능</t>
    <phoneticPr fontId="1" type="noConversion"/>
  </si>
  <si>
    <t>홈페이지, 어풀</t>
    <phoneticPr fontId="1" type="noConversion"/>
  </si>
  <si>
    <t>기본증면서(상세)</t>
    <phoneticPr fontId="1" type="noConversion"/>
  </si>
  <si>
    <t>가족관계 증명서(부모님)</t>
    <phoneticPr fontId="1" type="noConversion"/>
  </si>
  <si>
    <t>미성년 신청시(서류 민원실 발급가능) 2003년 이하</t>
    <phoneticPr fontId="1" type="noConversion"/>
  </si>
  <si>
    <t>3.대리자 신분증</t>
    <phoneticPr fontId="1" type="noConversion"/>
  </si>
  <si>
    <t>이름</t>
  </si>
  <si>
    <t>강윤식</t>
  </si>
  <si>
    <t>강진복</t>
  </si>
  <si>
    <t>고하마이키</t>
  </si>
  <si>
    <t>금정미</t>
  </si>
  <si>
    <t>길춘배</t>
  </si>
  <si>
    <t>김대운</t>
  </si>
  <si>
    <t>김미자</t>
  </si>
  <si>
    <t>김보미</t>
  </si>
  <si>
    <t>김사랑</t>
  </si>
  <si>
    <t>김세린</t>
  </si>
  <si>
    <t>김소미</t>
  </si>
  <si>
    <t>김순용</t>
  </si>
  <si>
    <t>김순철</t>
  </si>
  <si>
    <t>테스트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</si>
</sst>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rgb="FF333333"/>
      <name val="Dotum"/>
      <family val="3"/>
      <charset val="129"/>
    </font>
    <font>
      <sz val="9"/>
      <color rgb="FF333333"/>
      <name val="Dotum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E9E9E9"/>
      </patternFill>
    </fill>
    <fill>
      <patternFill patternType="solid">
        <fgColor rgb="FFFFFFFF"/>
      </patternFill>
    </fill>
    <fill>
      <patternFill patternType="solid">
        <fgColor rgb="FFFAFCFF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C9C6C3"/>
      </right>
      <top/>
      <bottom style="thin">
        <color rgb="FFC9C6C3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5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2" fillId="2" borderId="16" xfId="0" applyNumberFormat="1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left" vertical="center" wrapText="1"/>
    </xf>
    <xf numFmtId="49" fontId="3" fillId="4" borderId="16" xfId="0" applyNumberFormat="1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D18" sqref="D18"/>
    </sheetView>
  </sheetViews>
  <sheetFormatPr defaultRowHeight="16.5"/>
  <cols>
    <col min="3" max="3" width="6.625" customWidth="1"/>
  </cols>
  <sheetData>
    <row r="1" spans="1:12" ht="17.25" thickBot="1">
      <c r="A1" s="10" t="s">
        <v>0</v>
      </c>
      <c r="B1" s="10" t="s">
        <v>1</v>
      </c>
      <c r="C1" s="10" t="s">
        <v>2</v>
      </c>
      <c r="E1" s="18" t="s">
        <v>9</v>
      </c>
      <c r="F1" s="19"/>
      <c r="G1" s="19"/>
      <c r="H1" s="19"/>
      <c r="I1" s="19"/>
      <c r="J1" s="20"/>
    </row>
    <row r="2" spans="1:12" ht="17.25" thickTop="1">
      <c r="A2" s="9">
        <v>2002</v>
      </c>
      <c r="B2" s="9">
        <v>5</v>
      </c>
      <c r="C2" s="9">
        <v>3</v>
      </c>
      <c r="E2" s="3" t="s">
        <v>12</v>
      </c>
      <c r="F2" s="4"/>
      <c r="G2" s="4"/>
      <c r="H2" s="4"/>
      <c r="I2" s="2"/>
      <c r="J2" s="5"/>
      <c r="L2" s="11" t="s">
        <v>5</v>
      </c>
    </row>
    <row r="3" spans="1:12" ht="17.25" thickBot="1">
      <c r="A3" s="1">
        <v>2010</v>
      </c>
      <c r="B3" s="1">
        <v>5</v>
      </c>
      <c r="C3" s="1">
        <v>2</v>
      </c>
      <c r="E3" s="3">
        <f>SUMIF(A:A, "=2000", C:C)</f>
        <v>8</v>
      </c>
      <c r="F3" s="4"/>
      <c r="G3" s="4"/>
      <c r="H3" s="4"/>
      <c r="I3" s="4"/>
      <c r="J3" s="5"/>
      <c r="L3" t="s">
        <v>6</v>
      </c>
    </row>
    <row r="4" spans="1:12" ht="18" thickTop="1" thickBot="1">
      <c r="A4" s="1">
        <v>2000</v>
      </c>
      <c r="B4" s="1">
        <v>10</v>
      </c>
      <c r="C4" s="1">
        <v>5</v>
      </c>
      <c r="E4" s="21"/>
      <c r="F4" s="22"/>
      <c r="G4" s="22"/>
      <c r="H4" s="22"/>
      <c r="I4" s="22"/>
      <c r="J4" s="23"/>
      <c r="L4" t="s">
        <v>7</v>
      </c>
    </row>
    <row r="5" spans="1:12" ht="17.25" thickTop="1">
      <c r="A5" s="1">
        <v>2000</v>
      </c>
      <c r="B5" s="1">
        <v>5</v>
      </c>
      <c r="C5" s="1">
        <v>3</v>
      </c>
      <c r="E5" s="3" t="s">
        <v>13</v>
      </c>
      <c r="F5" s="4"/>
      <c r="G5" s="4"/>
      <c r="H5" s="4"/>
      <c r="I5" s="4"/>
      <c r="J5" s="5"/>
    </row>
    <row r="6" spans="1:12" ht="17.25" thickBot="1">
      <c r="A6" s="1">
        <v>2001</v>
      </c>
      <c r="B6" s="1">
        <v>3</v>
      </c>
      <c r="C6" s="1">
        <v>5</v>
      </c>
      <c r="E6" s="3">
        <f>SUMIF(B:B, "=5", C:C)</f>
        <v>8</v>
      </c>
      <c r="F6" s="4"/>
      <c r="G6" s="4"/>
      <c r="H6" s="4"/>
      <c r="I6" s="4"/>
      <c r="J6" s="5"/>
      <c r="L6" t="s">
        <v>10</v>
      </c>
    </row>
    <row r="7" spans="1:12" ht="18" thickTop="1" thickBot="1">
      <c r="E7" s="21"/>
      <c r="F7" s="22"/>
      <c r="G7" s="22"/>
      <c r="H7" s="22"/>
      <c r="I7" s="22"/>
      <c r="J7" s="23"/>
      <c r="L7" t="s">
        <v>11</v>
      </c>
    </row>
    <row r="8" spans="1:12" ht="17.25" thickTop="1">
      <c r="E8" s="3" t="s">
        <v>3</v>
      </c>
      <c r="F8" s="4"/>
      <c r="G8" s="4"/>
      <c r="H8" s="4"/>
      <c r="I8" s="4"/>
      <c r="J8" s="5"/>
    </row>
    <row r="9" spans="1:12" ht="17.25" thickBot="1">
      <c r="E9" s="6">
        <f>SUMIF(A:A, "&lt;= 2001", C:C)</f>
        <v>13</v>
      </c>
      <c r="F9" s="7"/>
      <c r="G9" s="7"/>
      <c r="H9" s="7"/>
      <c r="I9" s="7"/>
      <c r="J9" s="8"/>
    </row>
    <row r="10" spans="1:12" ht="17.25" thickBot="1"/>
    <row r="11" spans="1:12" ht="17.25" thickBot="1">
      <c r="E11" s="15" t="s">
        <v>8</v>
      </c>
      <c r="F11" s="16"/>
      <c r="G11" s="16"/>
      <c r="H11" s="16"/>
      <c r="I11" s="16"/>
      <c r="J11" s="17"/>
    </row>
    <row r="12" spans="1:12">
      <c r="E12" s="3" t="s">
        <v>4</v>
      </c>
      <c r="F12" s="4"/>
      <c r="G12" s="4"/>
      <c r="H12" s="4"/>
      <c r="I12" s="4"/>
      <c r="J12" s="5"/>
    </row>
    <row r="13" spans="1:12" ht="17.25" thickBot="1">
      <c r="E13" s="6">
        <f>SUMIFS(C:C, A:A, "&lt;= 2005", B:B, "&lt;= 5")</f>
        <v>11</v>
      </c>
      <c r="F13" s="7"/>
      <c r="G13" s="7"/>
      <c r="H13" s="7"/>
      <c r="I13" s="7"/>
      <c r="J13" s="8"/>
    </row>
    <row r="18" spans="3:4">
      <c r="D18" s="12" t="s">
        <v>23</v>
      </c>
    </row>
    <row r="19" spans="3:4">
      <c r="C19">
        <f>SUBTOTAL(3, $D$19:D19)</f>
        <v>1</v>
      </c>
      <c r="D19" s="13" t="s">
        <v>24</v>
      </c>
    </row>
    <row r="20" spans="3:4">
      <c r="C20">
        <f>SUBTOTAL(3, $D$19:D20)</f>
        <v>2</v>
      </c>
      <c r="D20" s="13" t="s">
        <v>25</v>
      </c>
    </row>
    <row r="21" spans="3:4">
      <c r="C21">
        <f>SUBTOTAL(3, $D$19:D21)</f>
        <v>3</v>
      </c>
      <c r="D21" s="14" t="s">
        <v>26</v>
      </c>
    </row>
    <row r="22" spans="3:4">
      <c r="C22">
        <f>SUBTOTAL(3, $D$19:D22)</f>
        <v>4</v>
      </c>
      <c r="D22" s="14" t="s">
        <v>27</v>
      </c>
    </row>
    <row r="23" spans="3:4">
      <c r="C23">
        <f>SUBTOTAL(3, $D$19:D23)</f>
        <v>5</v>
      </c>
      <c r="D23" s="13" t="s">
        <v>28</v>
      </c>
    </row>
    <row r="24" spans="3:4">
      <c r="C24">
        <f>SUBTOTAL(3, $D$19:D24)</f>
        <v>6</v>
      </c>
      <c r="D24" s="13" t="s">
        <v>37</v>
      </c>
    </row>
    <row r="25" spans="3:4">
      <c r="C25">
        <f>SUBTOTAL(3, $D$19:D25)</f>
        <v>7</v>
      </c>
      <c r="D25" s="13" t="s">
        <v>29</v>
      </c>
    </row>
    <row r="26" spans="3:4">
      <c r="C26">
        <f>SUBTOTAL(3, $D$19:D26)</f>
        <v>8</v>
      </c>
      <c r="D26" s="14" t="s">
        <v>30</v>
      </c>
    </row>
    <row r="27" spans="3:4">
      <c r="C27">
        <f>SUBTOTAL(3, $D$19:D27)</f>
        <v>9</v>
      </c>
      <c r="D27" s="13" t="s">
        <v>31</v>
      </c>
    </row>
    <row r="28" spans="3:4">
      <c r="C28">
        <f>SUBTOTAL(3, $D$19:D28)</f>
        <v>10</v>
      </c>
      <c r="D28" s="13" t="s">
        <v>32</v>
      </c>
    </row>
    <row r="29" spans="3:4">
      <c r="C29">
        <f>SUBTOTAL(3, $D$19:D29)</f>
        <v>11</v>
      </c>
      <c r="D29" s="14" t="s">
        <v>33</v>
      </c>
    </row>
    <row r="30" spans="3:4">
      <c r="C30">
        <f>SUBTOTAL(3, $D$19:D30)</f>
        <v>12</v>
      </c>
      <c r="D30" s="14" t="s">
        <v>34</v>
      </c>
    </row>
    <row r="31" spans="3:4">
      <c r="C31">
        <f>SUBTOTAL(3, $D$19:D31)</f>
        <v>13</v>
      </c>
      <c r="D31" s="13" t="s">
        <v>35</v>
      </c>
    </row>
    <row r="32" spans="3:4">
      <c r="C32">
        <f>SUBTOTAL(3, $D$19:D32)</f>
        <v>14</v>
      </c>
      <c r="D32" s="13" t="s">
        <v>36</v>
      </c>
    </row>
  </sheetData>
  <mergeCells count="4">
    <mergeCell ref="E11:J11"/>
    <mergeCell ref="E1:J1"/>
    <mergeCell ref="E4:J4"/>
    <mergeCell ref="E7:J7"/>
  </mergeCells>
  <phoneticPr fontId="1" type="noConversion"/>
  <conditionalFormatting sqref="D18:D32">
    <cfRule type="duplicateValues" dxfId="1" priority="2"/>
  </conditionalFormatting>
  <conditionalFormatting sqref="D18:D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2"/>
  <sheetViews>
    <sheetView workbookViewId="0">
      <selection activeCell="F29" sqref="F29"/>
    </sheetView>
  </sheetViews>
  <sheetFormatPr defaultRowHeight="16.5"/>
  <sheetData>
    <row r="2" spans="2:2">
      <c r="B2" t="s">
        <v>14</v>
      </c>
    </row>
    <row r="3" spans="2:2">
      <c r="B3" t="s">
        <v>15</v>
      </c>
    </row>
    <row r="4" spans="2:2">
      <c r="B4" t="s">
        <v>16</v>
      </c>
    </row>
    <row r="5" spans="2:2">
      <c r="B5" t="s">
        <v>22</v>
      </c>
    </row>
    <row r="7" spans="2:2">
      <c r="B7" t="s">
        <v>17</v>
      </c>
    </row>
    <row r="8" spans="2:2">
      <c r="B8" t="s">
        <v>18</v>
      </c>
    </row>
    <row r="10" spans="2:2">
      <c r="B10" t="s">
        <v>21</v>
      </c>
    </row>
    <row r="11" spans="2:2">
      <c r="B11" t="s">
        <v>19</v>
      </c>
    </row>
    <row r="12" spans="2:2">
      <c r="B12" t="s">
        <v>20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l X G H U 7 j y P L e n A A A A + A A A A B I A H A B D b 2 5 m a W c v U G F j a 2 F n Z S 5 4 b W w g o h g A K K A U A A A A A A A A A A A A A A A A A A A A A A A A A A A A h Y 8 x D o I w G E a v Q r r T 0 q p E y U 8 Z H J X E a G J c m 1 K h A Y q h R b i b g 0 f y C p I o 6 u b 4 v b z h f Y / b H Z K h r r y r a q 1 u T I w o D p C n j G w y b f I Y d e 7 s L 1 H C Y S d k K X L l j b K x 0 W C z G B X O X S J C + r 7 H / Q w 3 b U 5 Y E F B y S r c H W a h a o I + s / 8 u + N t Y J I x X i c H z F c I Z D i h d 0 x f A 8 p E A m D K k 2 X 4 W N x T g A 8 g N h 3 V W u a x U v G 3 + z B z J N I O 8 X / A l Q S w M E F A A C A A g A l X G H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V x h 1 M o i k e 4 D g A A A B E A A A A T A B w A R m 9 y b X V s Y X M v U 2 V j d G l v b j E u b S C i G A A o o B Q A A A A A A A A A A A A A A A A A A A A A A A A A A A A r T k 0 u y c z P U w i G 0 I b W A F B L A Q I t A B Q A A g A I A J V x h 1 O 4 8 j y 3 p w A A A P g A A A A S A A A A A A A A A A A A A A A A A A A A A A B D b 2 5 m a W c v U G F j a 2 F n Z S 5 4 b W x Q S w E C L Q A U A A I A C A C V c Y d T D 8 r p q 6 Q A A A D p A A A A E w A A A A A A A A A A A A A A A A D z A A A A W 0 N v b n R l b n R f V H l w Z X N d L n h t b F B L A Q I t A B Q A A g A I A J V x h 1 M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M 1 P G E A E / S K W s j E x S f A z W A A A A A A I A A A A A A B B m A A A A A Q A A I A A A A M a V 6 J z 3 7 a A R 6 d n P f p U C H p W 3 e V a y 9 X 6 o p z 6 j i F V 4 K L v j A A A A A A 6 A A A A A A g A A I A A A A I i V 7 6 p Z E M G f l C s Q O j N m U K B M u 1 j I S C W f X 9 E a l Q B i 0 6 J 9 U A A A A M Z s 2 I 3 Y j d G H m N 9 9 F E H A Y b 0 C Z 8 X Z 0 L c k Q x x m x s n x F K Y 1 V p l D 1 7 h Z M 2 m U E P G L o r 7 J y 2 i O 4 4 5 F t j D U Z t z x o T 5 E 3 V S Z B L E Y o v l j U l k Q n + J G r p s U Q A A A A A J 5 2 0 Z / U d j O W T Z 7 M n P t 4 Z x L F Z b L X s N n 0 n a M 9 E p L c h 9 H Z i B 6 s B b A v g 5 n e N 9 X L w C 1 O 5 7 Q K C k 4 k H h n r 3 / h R v X H S e E = < / D a t a M a s h u p > 
</file>

<file path=customXml/itemProps1.xml><?xml version="1.0" encoding="utf-8"?>
<ds:datastoreItem xmlns:ds="http://schemas.openxmlformats.org/officeDocument/2006/customXml" ds:itemID="{3E623AD5-92C1-43D1-A772-3F78F8F3DA7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dangjin</cp:lastModifiedBy>
  <dcterms:created xsi:type="dcterms:W3CDTF">2021-12-02T07:30:38Z</dcterms:created>
  <dcterms:modified xsi:type="dcterms:W3CDTF">2022-08-04T01:48:51Z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DRClass">
    <vt:lpwstr>0</vt:lpwstr>
  </property>
  <property fmtid="{D5CDD505-2E9C-101B-9397-08002B2CF9AE}" pid="3" name="FDRSet">
    <vt:lpwstr>0</vt:lpwstr>
  </property>
</Properties>
</file>