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4"/>
  </bookViews>
  <sheets>
    <sheet name="项目计划" sheetId="1" r:id="rId1"/>
    <sheet name="项目预算" sheetId="2" r:id="rId2"/>
    <sheet name="项目费用明细表" sheetId="4" r:id="rId3"/>
    <sheet name="人力资源视图" sheetId="5" r:id="rId4"/>
    <sheet name="里程碑图" sheetId="6" r:id="rId5"/>
  </sheets>
  <calcPr calcId="124519"/>
</workbook>
</file>

<file path=xl/calcChain.xml><?xml version="1.0" encoding="utf-8"?>
<calcChain xmlns="http://schemas.openxmlformats.org/spreadsheetml/2006/main">
  <c r="E13" i="4"/>
  <c r="E12"/>
  <c r="E9"/>
  <c r="E8"/>
  <c r="E7"/>
  <c r="E6"/>
  <c r="E5"/>
  <c r="E4"/>
  <c r="E3"/>
  <c r="E14" s="1"/>
  <c r="I24" i="2"/>
  <c r="G24"/>
  <c r="K24" s="1"/>
  <c r="I12"/>
  <c r="H12"/>
  <c r="G12"/>
  <c r="K11"/>
  <c r="J11"/>
  <c r="K10"/>
  <c r="J10"/>
  <c r="K9"/>
  <c r="J9"/>
  <c r="K8"/>
  <c r="K12" s="1"/>
  <c r="J8"/>
  <c r="J12" s="1"/>
</calcChain>
</file>

<file path=xl/sharedStrings.xml><?xml version="1.0" encoding="utf-8"?>
<sst xmlns="http://schemas.openxmlformats.org/spreadsheetml/2006/main" count="294" uniqueCount="151">
  <si>
    <t>网站开发计划时间表</t>
    <phoneticPr fontId="1" type="noConversion"/>
  </si>
  <si>
    <t>第二周</t>
    <phoneticPr fontId="1" type="noConversion"/>
  </si>
  <si>
    <t>第三周</t>
    <phoneticPr fontId="1" type="noConversion"/>
  </si>
  <si>
    <t>项目内容</t>
    <phoneticPr fontId="1" type="noConversion"/>
  </si>
  <si>
    <t>负责人</t>
    <phoneticPr fontId="1" type="noConversion"/>
  </si>
  <si>
    <t>商品管理</t>
    <phoneticPr fontId="1" type="noConversion"/>
  </si>
  <si>
    <t>分析</t>
    <phoneticPr fontId="1" type="noConversion"/>
  </si>
  <si>
    <t>设计</t>
    <phoneticPr fontId="1" type="noConversion"/>
  </si>
  <si>
    <t>测试</t>
    <phoneticPr fontId="1" type="noConversion"/>
  </si>
  <si>
    <t>订单管理</t>
    <phoneticPr fontId="1" type="noConversion"/>
  </si>
  <si>
    <t>账户管理</t>
    <phoneticPr fontId="1" type="noConversion"/>
  </si>
  <si>
    <t>信息统计</t>
    <phoneticPr fontId="1" type="noConversion"/>
  </si>
  <si>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</si>
  <si>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</si>
  <si>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</si>
  <si>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</si>
  <si>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</si>
  <si>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周二周三</t>
    <phoneticPr fontId="1" type="noConversion"/>
  </si>
  <si>
    <t>周五</t>
    <phoneticPr fontId="1" type="noConversion"/>
  </si>
  <si>
    <t>周六</t>
    <phoneticPr fontId="1" type="noConversion"/>
  </si>
  <si>
    <t>周日</t>
    <phoneticPr fontId="1" type="noConversion"/>
  </si>
  <si>
    <t>周一</t>
    <phoneticPr fontId="1" type="noConversion"/>
  </si>
  <si>
    <t>周六</t>
    <phoneticPr fontId="1" type="noConversion"/>
  </si>
  <si>
    <t>开发</t>
    <phoneticPr fontId="1" type="noConversion"/>
  </si>
  <si>
    <t>网页制作设计师</t>
    <phoneticPr fontId="1" type="noConversion"/>
  </si>
  <si>
    <t>网站测试人员</t>
    <phoneticPr fontId="1" type="noConversion"/>
  </si>
  <si>
    <t>需求分析师</t>
    <phoneticPr fontId="1" type="noConversion"/>
  </si>
  <si>
    <t>网站开发程序员</t>
    <phoneticPr fontId="1" type="noConversion"/>
  </si>
  <si>
    <t>角色</t>
    <phoneticPr fontId="1" type="noConversion"/>
  </si>
  <si>
    <t>分析其具备的功能及优先级等</t>
    <phoneticPr fontId="1" type="noConversion"/>
  </si>
  <si>
    <t>商品浏览、商品分类、商品查询</t>
    <phoneticPr fontId="1" type="noConversion"/>
  </si>
  <si>
    <t>商品新增、信息修改、注销</t>
    <phoneticPr fontId="1" type="noConversion"/>
  </si>
  <si>
    <t>各功能的前端页面效果</t>
    <phoneticPr fontId="1" type="noConversion"/>
  </si>
  <si>
    <t>所有功能的测试，修补bug</t>
  </si>
  <si>
    <t>所有功能的测试，修补bug</t>
    <phoneticPr fontId="1" type="noConversion"/>
  </si>
  <si>
    <t>购物车管理</t>
    <phoneticPr fontId="1" type="noConversion"/>
  </si>
  <si>
    <t>订单生成</t>
    <phoneticPr fontId="1" type="noConversion"/>
  </si>
  <si>
    <t>订单查询</t>
    <phoneticPr fontId="1" type="noConversion"/>
  </si>
  <si>
    <t>订单删除</t>
    <phoneticPr fontId="1" type="noConversion"/>
  </si>
  <si>
    <t>订单完成</t>
    <phoneticPr fontId="1" type="noConversion"/>
  </si>
  <si>
    <t>账户注册、登录、注销</t>
    <phoneticPr fontId="1" type="noConversion"/>
  </si>
  <si>
    <t>账户查询、修改、删除</t>
    <phoneticPr fontId="1" type="noConversion"/>
  </si>
  <si>
    <t>账户升级</t>
    <phoneticPr fontId="1" type="noConversion"/>
  </si>
  <si>
    <t>所有功能的测试，修补bug</t>
    <phoneticPr fontId="1" type="noConversion"/>
  </si>
  <si>
    <t>销量、库存、浏览、利润统计</t>
    <phoneticPr fontId="1" type="noConversion"/>
  </si>
  <si>
    <t>客户评价</t>
    <phoneticPr fontId="1" type="noConversion"/>
  </si>
  <si>
    <t>网站公告</t>
    <phoneticPr fontId="1" type="noConversion"/>
  </si>
  <si>
    <t>设计</t>
    <phoneticPr fontId="1" type="noConversion"/>
  </si>
  <si>
    <t>各功能的前端页面效果</t>
    <phoneticPr fontId="1" type="noConversion"/>
  </si>
  <si>
    <t>分析其具备的功能及优先级等</t>
    <phoneticPr fontId="1" type="noConversion"/>
  </si>
  <si>
    <t>商品评价、优惠促销、库存修改</t>
    <phoneticPr fontId="1" type="noConversion"/>
  </si>
  <si>
    <t>所有功能的测试，修补bug</t>
    <phoneticPr fontId="1" type="noConversion"/>
  </si>
  <si>
    <t>第一周</t>
    <phoneticPr fontId="1" type="noConversion"/>
  </si>
  <si>
    <t>项目经理</t>
    <phoneticPr fontId="1" type="noConversion"/>
  </si>
  <si>
    <t>郑户</t>
    <phoneticPr fontId="1" type="noConversion"/>
  </si>
  <si>
    <t>张友璇</t>
    <phoneticPr fontId="1" type="noConversion"/>
  </si>
  <si>
    <t>罗玉娟</t>
    <phoneticPr fontId="1" type="noConversion"/>
  </si>
  <si>
    <t>郭凯瑞</t>
    <phoneticPr fontId="1" type="noConversion"/>
  </si>
  <si>
    <t>苏岚</t>
    <phoneticPr fontId="1" type="noConversion"/>
  </si>
  <si>
    <t xml:space="preserve">    以下是为接下来三周总体工作计划甘特图，颜色部分为时间占用分布，不同颜色代表不同的角色，色块上的字母表示同一角色的不同人员，负责人只负责跟进该模块的进度，其他负责人也应该提供相应的帮助</t>
    <phoneticPr fontId="1" type="noConversion"/>
  </si>
  <si>
    <t>任务分配截负图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</si>
  <si>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</si>
  <si>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</si>
  <si>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</si>
  <si>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C</t>
    <phoneticPr fontId="1" type="noConversion"/>
  </si>
  <si>
    <t>D</t>
    <phoneticPr fontId="1" type="noConversion"/>
  </si>
  <si>
    <t>A,B</t>
    <phoneticPr fontId="1" type="noConversion"/>
  </si>
  <si>
    <t>C,D</t>
    <phoneticPr fontId="1" type="noConversion"/>
  </si>
  <si>
    <t>A,C</t>
    <phoneticPr fontId="1" type="noConversion"/>
  </si>
  <si>
    <t>B,D</t>
    <phoneticPr fontId="1" type="noConversion"/>
  </si>
  <si>
    <t>A,B,C,D</t>
    <phoneticPr fontId="1" type="noConversion"/>
  </si>
  <si>
    <t>软件开发项目预算表</t>
  </si>
  <si>
    <t>立项人：</t>
  </si>
  <si>
    <t xml:space="preserve"> </t>
  </si>
  <si>
    <t>立项日期：</t>
  </si>
  <si>
    <t>金额单位：人民币元</t>
  </si>
  <si>
    <r>
      <t>项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charset val="134"/>
      </rPr>
      <t>目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charset val="134"/>
      </rPr>
      <t>信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charset val="134"/>
      </rPr>
      <t>息</t>
    </r>
  </si>
  <si>
    <t>项目编号</t>
  </si>
  <si>
    <t>所属行业</t>
  </si>
  <si>
    <t>商贸</t>
  </si>
  <si>
    <t>项目经理</t>
  </si>
  <si>
    <t>郑户</t>
  </si>
  <si>
    <t>客户经理</t>
  </si>
  <si>
    <t>项目计划开始时间</t>
  </si>
  <si>
    <t>项目名称</t>
  </si>
  <si>
    <t>校园百货网站</t>
  </si>
  <si>
    <t>实施单位</t>
  </si>
  <si>
    <t>T7</t>
  </si>
  <si>
    <t>项目计划结束时间</t>
  </si>
  <si>
    <r>
      <t>阶</t>
    </r>
    <r>
      <rPr>
        <b/>
        <sz val="10"/>
        <rFont val="Arial"/>
        <family val="2"/>
      </rPr>
      <t xml:space="preserve"> </t>
    </r>
    <r>
      <rPr>
        <b/>
        <sz val="10"/>
        <rFont val="宋体"/>
        <charset val="134"/>
      </rPr>
      <t>段</t>
    </r>
    <r>
      <rPr>
        <b/>
        <sz val="10"/>
        <rFont val="Arial"/>
        <family val="2"/>
      </rPr>
      <t xml:space="preserve"> </t>
    </r>
    <r>
      <rPr>
        <b/>
        <sz val="10"/>
        <rFont val="宋体"/>
        <charset val="134"/>
      </rPr>
      <t>计</t>
    </r>
    <r>
      <rPr>
        <b/>
        <sz val="10"/>
        <rFont val="Arial"/>
        <family val="2"/>
      </rPr>
      <t xml:space="preserve"> </t>
    </r>
    <r>
      <rPr>
        <b/>
        <sz val="10"/>
        <rFont val="宋体"/>
        <charset val="134"/>
      </rPr>
      <t>划</t>
    </r>
    <r>
      <rPr>
        <b/>
        <sz val="10"/>
        <rFont val="Arial"/>
        <family val="2"/>
      </rPr>
      <t xml:space="preserve"> </t>
    </r>
    <r>
      <rPr>
        <b/>
        <sz val="10"/>
        <rFont val="宋体"/>
        <charset val="134"/>
      </rPr>
      <t>和</t>
    </r>
    <r>
      <rPr>
        <b/>
        <sz val="10"/>
        <rFont val="Arial"/>
        <family val="2"/>
      </rPr>
      <t xml:space="preserve"> </t>
    </r>
    <r>
      <rPr>
        <b/>
        <sz val="10"/>
        <rFont val="宋体"/>
        <charset val="134"/>
      </rPr>
      <t>费</t>
    </r>
    <r>
      <rPr>
        <b/>
        <sz val="10"/>
        <rFont val="Arial"/>
        <family val="2"/>
      </rPr>
      <t xml:space="preserve"> </t>
    </r>
    <r>
      <rPr>
        <b/>
        <sz val="10"/>
        <rFont val="宋体"/>
        <charset val="134"/>
      </rPr>
      <t>用</t>
    </r>
    <r>
      <rPr>
        <b/>
        <sz val="10"/>
        <rFont val="Arial"/>
        <family val="2"/>
      </rPr>
      <t xml:space="preserve"> </t>
    </r>
    <r>
      <rPr>
        <b/>
        <sz val="10"/>
        <rFont val="宋体"/>
        <charset val="134"/>
      </rPr>
      <t>预</t>
    </r>
    <r>
      <rPr>
        <b/>
        <sz val="10"/>
        <rFont val="Arial"/>
        <family val="2"/>
      </rPr>
      <t xml:space="preserve"> </t>
    </r>
    <r>
      <rPr>
        <b/>
        <sz val="10"/>
        <rFont val="宋体"/>
        <charset val="134"/>
      </rPr>
      <t>算</t>
    </r>
  </si>
  <si>
    <t>阶段名称</t>
  </si>
  <si>
    <t>开始时间</t>
  </si>
  <si>
    <t>完成时间</t>
  </si>
  <si>
    <t>人月数</t>
  </si>
  <si>
    <t>人力费用</t>
  </si>
  <si>
    <t>项目费用</t>
  </si>
  <si>
    <t>阶段合计</t>
  </si>
  <si>
    <t>阶段人力投入比例</t>
  </si>
  <si>
    <r>
      <t>1-</t>
    </r>
    <r>
      <rPr>
        <sz val="10"/>
        <rFont val="宋体"/>
        <charset val="134"/>
      </rPr>
      <t>需求分析</t>
    </r>
  </si>
  <si>
    <r>
      <t>2-</t>
    </r>
    <r>
      <rPr>
        <sz val="10"/>
        <rFont val="宋体"/>
        <charset val="134"/>
      </rPr>
      <t>网页设计制作</t>
    </r>
  </si>
  <si>
    <r>
      <t>3-</t>
    </r>
    <r>
      <rPr>
        <sz val="10"/>
        <rFont val="宋体"/>
        <charset val="134"/>
      </rPr>
      <t>网站开发</t>
    </r>
  </si>
  <si>
    <r>
      <t>4-</t>
    </r>
    <r>
      <rPr>
        <sz val="10"/>
        <rFont val="宋体"/>
        <charset val="134"/>
      </rPr>
      <t>测试</t>
    </r>
  </si>
  <si>
    <t>分类合计</t>
  </si>
  <si>
    <t>产品线审批意见</t>
  </si>
  <si>
    <t>研究院审批意见</t>
  </si>
  <si>
    <r>
      <t>□同意</t>
    </r>
    <r>
      <rPr>
        <sz val="10"/>
        <rFont val="Arial"/>
        <family val="2"/>
      </rPr>
      <t xml:space="preserve">       </t>
    </r>
    <r>
      <rPr>
        <sz val="10"/>
        <rFont val="宋体"/>
        <charset val="134"/>
      </rPr>
      <t>□不同意</t>
    </r>
  </si>
  <si>
    <t>审批人：</t>
  </si>
  <si>
    <t>审批日期：</t>
  </si>
  <si>
    <r>
      <t>费</t>
    </r>
    <r>
      <rPr>
        <b/>
        <sz val="10"/>
        <rFont val="Arial"/>
        <family val="2"/>
      </rPr>
      <t xml:space="preserve"> </t>
    </r>
    <r>
      <rPr>
        <b/>
        <sz val="10"/>
        <rFont val="宋体"/>
        <charset val="134"/>
      </rPr>
      <t>用</t>
    </r>
    <r>
      <rPr>
        <b/>
        <sz val="10"/>
        <rFont val="Arial"/>
        <family val="2"/>
      </rPr>
      <t xml:space="preserve"> </t>
    </r>
    <r>
      <rPr>
        <b/>
        <sz val="10"/>
        <rFont val="宋体"/>
        <charset val="134"/>
      </rPr>
      <t>预</t>
    </r>
    <r>
      <rPr>
        <b/>
        <sz val="10"/>
        <rFont val="Arial"/>
        <family val="2"/>
      </rPr>
      <t xml:space="preserve"> </t>
    </r>
    <r>
      <rPr>
        <b/>
        <sz val="10"/>
        <rFont val="宋体"/>
        <charset val="134"/>
      </rPr>
      <t>算</t>
    </r>
    <r>
      <rPr>
        <b/>
        <sz val="10"/>
        <rFont val="Arial"/>
        <family val="2"/>
      </rPr>
      <t xml:space="preserve"> </t>
    </r>
    <r>
      <rPr>
        <b/>
        <sz val="10"/>
        <rFont val="宋体"/>
        <charset val="134"/>
      </rPr>
      <t>明</t>
    </r>
    <r>
      <rPr>
        <b/>
        <sz val="10"/>
        <rFont val="Arial"/>
        <family val="2"/>
      </rPr>
      <t xml:space="preserve"> </t>
    </r>
    <r>
      <rPr>
        <b/>
        <sz val="10"/>
        <rFont val="宋体"/>
        <charset val="134"/>
      </rPr>
      <t>细</t>
    </r>
    <r>
      <rPr>
        <b/>
        <sz val="10"/>
        <rFont val="Arial"/>
        <family val="2"/>
      </rPr>
      <t xml:space="preserve"> </t>
    </r>
    <r>
      <rPr>
        <b/>
        <sz val="10"/>
        <rFont val="宋体"/>
        <charset val="134"/>
      </rPr>
      <t>表</t>
    </r>
  </si>
  <si>
    <t>部门</t>
  </si>
  <si>
    <t>级别</t>
  </si>
  <si>
    <t>费用</t>
  </si>
  <si>
    <t>预算科目</t>
  </si>
  <si>
    <t>预算金额</t>
  </si>
  <si>
    <r>
      <t>技术工程部</t>
    </r>
    <r>
      <rPr>
        <sz val="10"/>
        <rFont val="Arial"/>
        <family val="2"/>
      </rPr>
      <t>/</t>
    </r>
    <r>
      <rPr>
        <sz val="10"/>
        <rFont val="宋体"/>
        <charset val="134"/>
      </rPr>
      <t>软件产品部</t>
    </r>
  </si>
  <si>
    <t>境内差旅费</t>
  </si>
  <si>
    <t>项目技术培训费</t>
  </si>
  <si>
    <t>技术资料采购费</t>
  </si>
  <si>
    <t>加班费用</t>
  </si>
  <si>
    <t>项目招待费</t>
  </si>
  <si>
    <t>主要公共费用公摊</t>
  </si>
  <si>
    <t>市内交通费</t>
  </si>
  <si>
    <t>项目会议费</t>
  </si>
  <si>
    <t>其他间接营运费用</t>
  </si>
  <si>
    <t>上线维护费</t>
  </si>
  <si>
    <t>模块代码采购费</t>
  </si>
  <si>
    <t>人力费用汇总</t>
  </si>
  <si>
    <t>项目费用汇总</t>
  </si>
  <si>
    <r>
      <t>合</t>
    </r>
    <r>
      <rPr>
        <b/>
        <sz val="10"/>
        <rFont val="Arial"/>
        <family val="2"/>
      </rPr>
      <t xml:space="preserve">          </t>
    </r>
    <r>
      <rPr>
        <b/>
        <sz val="10"/>
        <rFont val="宋体"/>
        <charset val="134"/>
      </rPr>
      <t>计</t>
    </r>
  </si>
  <si>
    <t>直接项目费用</t>
  </si>
  <si>
    <t>费用项名称</t>
  </si>
  <si>
    <r>
      <t>费用</t>
    </r>
    <r>
      <rPr>
        <b/>
        <sz val="10"/>
        <rFont val="Arial"/>
        <family val="2"/>
      </rPr>
      <t>/</t>
    </r>
    <r>
      <rPr>
        <b/>
        <sz val="10"/>
        <rFont val="宋体"/>
        <charset val="134"/>
      </rPr>
      <t>项目组</t>
    </r>
  </si>
  <si>
    <t>单价</t>
  </si>
  <si>
    <t>数量</t>
  </si>
  <si>
    <t>合计</t>
  </si>
  <si>
    <t>备注</t>
  </si>
  <si>
    <r>
      <t>包括交通费</t>
    </r>
    <r>
      <rPr>
        <b/>
        <sz val="10"/>
        <rFont val="Times New Roman"/>
        <family val="1"/>
      </rPr>
      <t>(</t>
    </r>
    <r>
      <rPr>
        <b/>
        <sz val="10"/>
        <rFont val="宋体"/>
        <charset val="134"/>
      </rPr>
      <t>机票、火车票等）</t>
    </r>
    <r>
      <rPr>
        <b/>
        <sz val="10"/>
        <rFont val="Times New Roman"/>
        <family val="1"/>
      </rPr>
      <t>+</t>
    </r>
    <r>
      <rPr>
        <b/>
        <sz val="10"/>
        <rFont val="宋体"/>
        <charset val="134"/>
      </rPr>
      <t>差旅补助</t>
    </r>
    <r>
      <rPr>
        <b/>
        <sz val="10"/>
        <rFont val="Times New Roman"/>
        <family val="1"/>
      </rPr>
      <t>+</t>
    </r>
    <r>
      <rPr>
        <b/>
        <sz val="10"/>
        <rFont val="宋体"/>
        <charset val="134"/>
      </rPr>
      <t>往返机场交通费</t>
    </r>
    <r>
      <rPr>
        <b/>
        <sz val="10"/>
        <rFont val="Times New Roman"/>
        <family val="1"/>
      </rPr>
      <t xml:space="preserve">                                                                                    </t>
    </r>
    <r>
      <rPr>
        <sz val="10"/>
        <rFont val="Times New Roman"/>
        <family val="1"/>
      </rPr>
      <t>[</t>
    </r>
    <r>
      <rPr>
        <sz val="10"/>
        <rFont val="宋体"/>
        <charset val="134"/>
      </rPr>
      <t>差旅补助：交通补贴</t>
    </r>
    <r>
      <rPr>
        <sz val="10"/>
        <rFont val="Times New Roman"/>
        <family val="1"/>
      </rPr>
      <t>50</t>
    </r>
    <r>
      <rPr>
        <sz val="10"/>
        <rFont val="宋体"/>
        <charset val="134"/>
      </rPr>
      <t>元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人天；餐费补贴</t>
    </r>
    <r>
      <rPr>
        <sz val="10"/>
        <rFont val="Times New Roman"/>
        <family val="1"/>
      </rPr>
      <t>30</t>
    </r>
    <r>
      <rPr>
        <sz val="10"/>
        <rFont val="宋体"/>
        <charset val="134"/>
      </rPr>
      <t>元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人天</t>
    </r>
    <r>
      <rPr>
        <b/>
        <sz val="10"/>
        <rFont val="Times New Roman"/>
        <family val="1"/>
      </rPr>
      <t xml:space="preserve">] </t>
    </r>
    <r>
      <rPr>
        <sz val="10"/>
        <rFont val="Times New Roman"/>
        <family val="1"/>
      </rPr>
      <t xml:space="preserve">                                      </t>
    </r>
  </si>
  <si>
    <t>项目中本地人员误餐费10元/人次，打的士回家费用40元/人次（分摊加班的补贴）</t>
  </si>
  <si>
    <r>
      <t>粗算按照</t>
    </r>
    <r>
      <rPr>
        <sz val="10"/>
        <rFont val="Times New Roman"/>
        <family val="1"/>
      </rPr>
      <t>200</t>
    </r>
    <r>
      <rPr>
        <sz val="10"/>
        <rFont val="宋体"/>
        <charset val="134"/>
      </rPr>
      <t>元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人月执行，人月为市内出差的总发生人月</t>
    </r>
  </si>
  <si>
    <t>项目组在工程部规定的条件下才可发生此费用</t>
  </si>
  <si>
    <t>项目需要内部教师的费用和为客户培训会议本身的经费</t>
  </si>
  <si>
    <t>只有项目经理经过高管审批后方有此权利。</t>
  </si>
  <si>
    <t>按公司规定外包费用不允许做在技术协作费科目中</t>
  </si>
  <si>
    <t>购买一些相关书籍等</t>
  </si>
  <si>
    <t>保证项目按时交付，节省开发时间</t>
  </si>
  <si>
    <t>主要包含房屋租赁维修供暖公摊，固定资产折旧，低值易耗品费用等，按照1500/人月计算</t>
  </si>
  <si>
    <t>在此栏中注明发生原因</t>
  </si>
  <si>
    <t>网站开发人力资源表</t>
    <phoneticPr fontId="1" type="noConversion"/>
  </si>
  <si>
    <t>总计人日</t>
    <phoneticPr fontId="1" type="noConversion"/>
  </si>
  <si>
    <t>网站测试人员</t>
  </si>
  <si>
    <t>合计人日</t>
    <phoneticPr fontId="1" type="noConversion"/>
  </si>
</sst>
</file>

<file path=xl/styles.xml><?xml version="1.0" encoding="utf-8"?>
<styleSheet xmlns="http://schemas.openxmlformats.org/spreadsheetml/2006/main">
  <numFmts count="8">
    <numFmt numFmtId="5" formatCode="&quot;¥&quot;#,##0;&quot;¥&quot;\-#,##0"/>
    <numFmt numFmtId="176" formatCode="yyyy/m/d;@"/>
    <numFmt numFmtId="177" formatCode="0.0_ "/>
    <numFmt numFmtId="178" formatCode="#,##0.0_ "/>
    <numFmt numFmtId="179" formatCode="0.0_);[Red]\(0.0\)"/>
    <numFmt numFmtId="180" formatCode="#,##0.00_);[Red]\(#,##0.00\)"/>
    <numFmt numFmtId="181" formatCode="&quot;¥&quot;#,##0_);[Red]\(&quot;¥&quot;#,##0\)"/>
    <numFmt numFmtId="182" formatCode="0_);[Red]\(0\)"/>
  </numFmts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8"/>
      <color theme="1"/>
      <name val="隶书"/>
      <family val="3"/>
      <charset val="134"/>
    </font>
    <font>
      <sz val="18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20"/>
      <color theme="1"/>
      <name val="华文行楷"/>
      <family val="3"/>
      <charset val="134"/>
    </font>
    <font>
      <sz val="16"/>
      <color theme="1"/>
      <name val="宋体"/>
      <family val="3"/>
      <charset val="134"/>
      <scheme val="minor"/>
    </font>
    <font>
      <b/>
      <sz val="10"/>
      <name val="宋体"/>
      <charset val="134"/>
    </font>
    <font>
      <b/>
      <sz val="10"/>
      <name val="Arial"/>
      <family val="2"/>
    </font>
    <font>
      <sz val="10"/>
      <name val="宋体"/>
      <charset val="134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3">
    <xf numFmtId="0" fontId="0" fillId="0" borderId="0" xfId="0">
      <alignment vertical="center"/>
    </xf>
    <xf numFmtId="0" fontId="3" fillId="0" borderId="4" xfId="0" applyFont="1" applyBorder="1" applyAlignment="1">
      <alignment horizontal="justify" vertical="center"/>
    </xf>
    <xf numFmtId="0" fontId="3" fillId="0" borderId="5" xfId="0" applyFont="1" applyBorder="1" applyAlignment="1">
      <alignment vertical="center"/>
    </xf>
    <xf numFmtId="0" fontId="5" fillId="0" borderId="10" xfId="0" applyFont="1" applyBorder="1">
      <alignment vertical="center"/>
    </xf>
    <xf numFmtId="0" fontId="5" fillId="2" borderId="10" xfId="0" applyFont="1" applyFill="1" applyBorder="1">
      <alignment vertical="center"/>
    </xf>
    <xf numFmtId="0" fontId="5" fillId="3" borderId="10" xfId="0" applyFont="1" applyFill="1" applyBorder="1">
      <alignment vertical="center"/>
    </xf>
    <xf numFmtId="0" fontId="5" fillId="4" borderId="10" xfId="0" applyFont="1" applyFill="1" applyBorder="1">
      <alignment vertical="center"/>
    </xf>
    <xf numFmtId="0" fontId="6" fillId="0" borderId="9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6" borderId="10" xfId="0" applyFont="1" applyFill="1" applyBorder="1">
      <alignment vertical="center"/>
    </xf>
    <xf numFmtId="0" fontId="5" fillId="2" borderId="18" xfId="0" applyFont="1" applyFill="1" applyBorder="1">
      <alignment vertical="center"/>
    </xf>
    <xf numFmtId="0" fontId="5" fillId="4" borderId="21" xfId="0" applyFont="1" applyFill="1" applyBorder="1">
      <alignment vertical="center"/>
    </xf>
    <xf numFmtId="0" fontId="6" fillId="6" borderId="21" xfId="0" applyFont="1" applyFill="1" applyBorder="1">
      <alignment vertical="center"/>
    </xf>
    <xf numFmtId="0" fontId="6" fillId="0" borderId="12" xfId="0" applyFont="1" applyBorder="1" applyAlignment="1">
      <alignment vertical="center" wrapText="1"/>
    </xf>
    <xf numFmtId="0" fontId="6" fillId="6" borderId="13" xfId="0" applyFont="1" applyFill="1" applyBorder="1">
      <alignment vertical="center"/>
    </xf>
    <xf numFmtId="0" fontId="6" fillId="11" borderId="10" xfId="0" applyFont="1" applyFill="1" applyBorder="1" applyAlignment="1">
      <alignment horizontal="left" vertical="center"/>
    </xf>
    <xf numFmtId="0" fontId="6" fillId="8" borderId="10" xfId="0" applyFont="1" applyFill="1" applyBorder="1" applyAlignment="1">
      <alignment vertical="center"/>
    </xf>
    <xf numFmtId="0" fontId="6" fillId="4" borderId="10" xfId="0" applyFont="1" applyFill="1" applyBorder="1">
      <alignment vertical="center"/>
    </xf>
    <xf numFmtId="0" fontId="6" fillId="5" borderId="10" xfId="0" applyFont="1" applyFill="1" applyBorder="1" applyAlignment="1">
      <alignment vertical="center" wrapText="1"/>
    </xf>
    <xf numFmtId="0" fontId="6" fillId="5" borderId="10" xfId="0" applyFont="1" applyFill="1" applyBorder="1" applyAlignment="1">
      <alignment horizontal="center" vertical="center"/>
    </xf>
    <xf numFmtId="0" fontId="6" fillId="11" borderId="10" xfId="0" applyFont="1" applyFill="1" applyBorder="1" applyAlignment="1">
      <alignment horizontal="center" vertical="center"/>
    </xf>
    <xf numFmtId="0" fontId="6" fillId="8" borderId="10" xfId="0" applyFont="1" applyFill="1" applyBorder="1">
      <alignment vertical="center"/>
    </xf>
    <xf numFmtId="0" fontId="6" fillId="5" borderId="10" xfId="0" applyFont="1" applyFill="1" applyBorder="1">
      <alignment vertical="center"/>
    </xf>
    <xf numFmtId="0" fontId="6" fillId="12" borderId="10" xfId="0" applyFont="1" applyFill="1" applyBorder="1">
      <alignment vertical="center"/>
    </xf>
    <xf numFmtId="0" fontId="6" fillId="10" borderId="10" xfId="0" applyFont="1" applyFill="1" applyBorder="1">
      <alignment vertical="center"/>
    </xf>
    <xf numFmtId="0" fontId="6" fillId="9" borderId="10" xfId="0" applyFont="1" applyFill="1" applyBorder="1">
      <alignment vertical="center"/>
    </xf>
    <xf numFmtId="0" fontId="3" fillId="0" borderId="6" xfId="0" applyFont="1" applyBorder="1" applyAlignment="1">
      <alignment vertical="center"/>
    </xf>
    <xf numFmtId="0" fontId="5" fillId="0" borderId="0" xfId="0" applyFont="1">
      <alignment vertical="center"/>
    </xf>
    <xf numFmtId="0" fontId="6" fillId="9" borderId="13" xfId="0" applyFont="1" applyFill="1" applyBorder="1">
      <alignment vertical="center"/>
    </xf>
    <xf numFmtId="0" fontId="6" fillId="9" borderId="22" xfId="0" applyFont="1" applyFill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1" fillId="0" borderId="0" xfId="0" applyFont="1" applyBorder="1" applyAlignment="1" applyProtection="1">
      <alignment vertical="center"/>
    </xf>
    <xf numFmtId="0" fontId="12" fillId="13" borderId="5" xfId="0" applyFont="1" applyFill="1" applyBorder="1" applyAlignment="1" applyProtection="1">
      <alignment horizontal="center" vertical="center"/>
      <protection locked="0"/>
    </xf>
    <xf numFmtId="49" fontId="12" fillId="0" borderId="0" xfId="0" applyNumberFormat="1" applyFont="1" applyFill="1" applyBorder="1" applyAlignment="1" applyProtection="1">
      <alignment horizontal="left" vertical="center"/>
      <protection locked="0"/>
    </xf>
    <xf numFmtId="0" fontId="12" fillId="0" borderId="0" xfId="0" applyFont="1" applyBorder="1" applyAlignment="1" applyProtection="1">
      <alignment horizontal="left" vertical="center"/>
    </xf>
    <xf numFmtId="0" fontId="11" fillId="0" borderId="4" xfId="0" applyFont="1" applyBorder="1" applyAlignment="1" applyProtection="1">
      <alignment vertical="center"/>
    </xf>
    <xf numFmtId="0" fontId="11" fillId="0" borderId="5" xfId="0" applyFont="1" applyBorder="1" applyAlignment="1" applyProtection="1">
      <alignment horizontal="left" vertical="center"/>
    </xf>
    <xf numFmtId="0" fontId="11" fillId="13" borderId="5" xfId="0" applyFont="1" applyFill="1" applyBorder="1" applyAlignment="1" applyProtection="1">
      <alignment horizontal="center" vertical="center"/>
      <protection locked="0"/>
    </xf>
    <xf numFmtId="0" fontId="11" fillId="13" borderId="5" xfId="0" applyFont="1" applyFill="1" applyBorder="1" applyAlignment="1" applyProtection="1">
      <alignment horizontal="left" vertical="center"/>
      <protection locked="0"/>
    </xf>
    <xf numFmtId="14" fontId="12" fillId="13" borderId="30" xfId="0" applyNumberFormat="1" applyFont="1" applyFill="1" applyBorder="1" applyAlignment="1" applyProtection="1">
      <alignment horizontal="left" vertical="center"/>
    </xf>
    <xf numFmtId="0" fontId="11" fillId="0" borderId="9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2" fillId="13" borderId="10" xfId="0" applyFont="1" applyFill="1" applyBorder="1" applyAlignment="1" applyProtection="1">
      <alignment horizontal="center" vertical="center"/>
      <protection locked="0"/>
    </xf>
    <xf numFmtId="14" fontId="12" fillId="13" borderId="21" xfId="0" applyNumberFormat="1" applyFont="1" applyFill="1" applyBorder="1" applyAlignment="1" applyProtection="1">
      <alignment horizontal="left" vertical="center"/>
    </xf>
    <xf numFmtId="0" fontId="11" fillId="0" borderId="10" xfId="0" applyFont="1" applyBorder="1" applyAlignment="1" applyProtection="1">
      <alignment horizontal="center" vertical="center"/>
    </xf>
    <xf numFmtId="0" fontId="11" fillId="0" borderId="35" xfId="0" applyFont="1" applyBorder="1" applyAlignment="1" applyProtection="1">
      <alignment horizontal="center"/>
    </xf>
    <xf numFmtId="176" fontId="12" fillId="0" borderId="10" xfId="0" applyNumberFormat="1" applyFont="1" applyBorder="1" applyAlignment="1" applyProtection="1">
      <alignment horizontal="left" vertical="center"/>
    </xf>
    <xf numFmtId="177" fontId="11" fillId="0" borderId="10" xfId="0" applyNumberFormat="1" applyFont="1" applyBorder="1" applyAlignment="1" applyProtection="1">
      <alignment horizontal="center" vertical="center"/>
    </xf>
    <xf numFmtId="5" fontId="12" fillId="0" borderId="10" xfId="0" applyNumberFormat="1" applyFont="1" applyBorder="1" applyAlignment="1" applyProtection="1"/>
    <xf numFmtId="5" fontId="12" fillId="0" borderId="10" xfId="0" applyNumberFormat="1" applyFont="1" applyBorder="1" applyAlignment="1" applyProtection="1">
      <alignment horizontal="center" vertical="center"/>
    </xf>
    <xf numFmtId="10" fontId="12" fillId="0" borderId="35" xfId="0" applyNumberFormat="1" applyFont="1" applyBorder="1" applyAlignment="1" applyProtection="1"/>
    <xf numFmtId="178" fontId="12" fillId="0" borderId="10" xfId="0" applyNumberFormat="1" applyFont="1" applyBorder="1" applyAlignment="1" applyProtection="1">
      <alignment horizontal="center"/>
    </xf>
    <xf numFmtId="10" fontId="12" fillId="0" borderId="21" xfId="0" applyNumberFormat="1" applyFont="1" applyBorder="1" applyAlignment="1" applyProtection="1"/>
    <xf numFmtId="0" fontId="11" fillId="0" borderId="41" xfId="0" applyFont="1" applyBorder="1" applyAlignment="1" applyProtection="1"/>
    <xf numFmtId="0" fontId="11" fillId="0" borderId="16" xfId="0" applyFont="1" applyBorder="1" applyAlignment="1" applyProtection="1"/>
    <xf numFmtId="0" fontId="11" fillId="0" borderId="43" xfId="0" applyFont="1" applyBorder="1" applyAlignment="1" applyProtection="1"/>
    <xf numFmtId="0" fontId="12" fillId="0" borderId="44" xfId="0" applyFont="1" applyBorder="1" applyAlignment="1" applyProtection="1"/>
    <xf numFmtId="0" fontId="11" fillId="0" borderId="9" xfId="0" applyFont="1" applyBorder="1" applyAlignment="1" applyProtection="1">
      <alignment horizontal="center"/>
    </xf>
    <xf numFmtId="0" fontId="11" fillId="0" borderId="10" xfId="0" applyFont="1" applyBorder="1" applyAlignment="1" applyProtection="1">
      <alignment horizontal="center"/>
    </xf>
    <xf numFmtId="0" fontId="11" fillId="0" borderId="21" xfId="0" applyFont="1" applyBorder="1" applyAlignment="1" applyProtection="1"/>
    <xf numFmtId="0" fontId="11" fillId="0" borderId="21" xfId="0" applyFont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horizontal="center"/>
    </xf>
    <xf numFmtId="179" fontId="12" fillId="0" borderId="10" xfId="0" applyNumberFormat="1" applyFont="1" applyBorder="1" applyAlignment="1" applyProtection="1">
      <alignment horizontal="center"/>
    </xf>
    <xf numFmtId="181" fontId="12" fillId="0" borderId="10" xfId="0" applyNumberFormat="1" applyFont="1" applyBorder="1" applyAlignment="1" applyProtection="1"/>
    <xf numFmtId="180" fontId="11" fillId="15" borderId="10" xfId="0" applyNumberFormat="1" applyFont="1" applyFill="1" applyBorder="1" applyAlignment="1" applyProtection="1">
      <alignment horizontal="left" vertical="center" wrapText="1"/>
    </xf>
    <xf numFmtId="181" fontId="12" fillId="0" borderId="21" xfId="0" applyNumberFormat="1" applyFont="1" applyBorder="1" applyAlignment="1" applyProtection="1">
      <alignment vertical="center"/>
    </xf>
    <xf numFmtId="0" fontId="11" fillId="0" borderId="10" xfId="0" applyFont="1" applyBorder="1" applyAlignment="1" applyProtection="1"/>
    <xf numFmtId="0" fontId="12" fillId="0" borderId="13" xfId="0" applyFont="1" applyFill="1" applyBorder="1" applyAlignment="1" applyProtection="1">
      <alignment horizontal="center"/>
    </xf>
    <xf numFmtId="181" fontId="12" fillId="14" borderId="13" xfId="0" applyNumberFormat="1" applyFont="1" applyFill="1" applyBorder="1" applyAlignment="1" applyProtection="1"/>
    <xf numFmtId="49" fontId="9" fillId="14" borderId="13" xfId="0" applyNumberFormat="1" applyFont="1" applyFill="1" applyBorder="1" applyAlignment="1" applyProtection="1">
      <alignment horizontal="center" vertical="center"/>
    </xf>
    <xf numFmtId="0" fontId="9" fillId="14" borderId="13" xfId="0" applyFont="1" applyFill="1" applyBorder="1" applyAlignment="1" applyProtection="1">
      <alignment horizontal="center"/>
    </xf>
    <xf numFmtId="181" fontId="12" fillId="14" borderId="22" xfId="0" applyNumberFormat="1" applyFont="1" applyFill="1" applyBorder="1" applyAlignment="1" applyProtection="1"/>
    <xf numFmtId="180" fontId="9" fillId="0" borderId="10" xfId="0" applyNumberFormat="1" applyFont="1" applyFill="1" applyBorder="1" applyAlignment="1" applyProtection="1">
      <alignment horizontal="left" vertical="center" wrapText="1"/>
    </xf>
    <xf numFmtId="180" fontId="9" fillId="0" borderId="10" xfId="0" applyNumberFormat="1" applyFont="1" applyFill="1" applyBorder="1" applyAlignment="1" applyProtection="1">
      <alignment horizontal="center" vertical="center" wrapText="1"/>
    </xf>
    <xf numFmtId="182" fontId="9" fillId="0" borderId="10" xfId="0" applyNumberFormat="1" applyFont="1" applyFill="1" applyBorder="1" applyAlignment="1" applyProtection="1">
      <alignment horizontal="center" vertical="center" wrapText="1"/>
    </xf>
    <xf numFmtId="179" fontId="9" fillId="0" borderId="10" xfId="0" applyNumberFormat="1" applyFont="1" applyFill="1" applyBorder="1" applyAlignment="1" applyProtection="1">
      <alignment horizontal="center" vertical="center" wrapText="1"/>
    </xf>
    <xf numFmtId="180" fontId="12" fillId="16" borderId="10" xfId="0" applyNumberFormat="1" applyFont="1" applyFill="1" applyBorder="1" applyAlignment="1" applyProtection="1">
      <alignment horizontal="center" vertical="center" wrapText="1"/>
      <protection locked="0"/>
    </xf>
    <xf numFmtId="182" fontId="12" fillId="16" borderId="10" xfId="0" applyNumberFormat="1" applyFont="1" applyFill="1" applyBorder="1" applyAlignment="1" applyProtection="1">
      <alignment horizontal="center" vertical="center" wrapText="1"/>
      <protection locked="0"/>
    </xf>
    <xf numFmtId="179" fontId="12" fillId="16" borderId="10" xfId="0" applyNumberFormat="1" applyFont="1" applyFill="1" applyBorder="1" applyAlignment="1" applyProtection="1">
      <alignment horizontal="center" vertical="center" wrapText="1"/>
      <protection locked="0"/>
    </xf>
    <xf numFmtId="182" fontId="12" fillId="0" borderId="10" xfId="0" applyNumberFormat="1" applyFont="1" applyFill="1" applyBorder="1" applyAlignment="1" applyProtection="1">
      <alignment horizontal="center" vertical="center" wrapText="1"/>
    </xf>
    <xf numFmtId="182" fontId="12" fillId="16" borderId="10" xfId="0" applyNumberFormat="1" applyFont="1" applyFill="1" applyBorder="1" applyAlignment="1" applyProtection="1">
      <alignment horizontal="center" vertical="center" wrapText="1"/>
    </xf>
    <xf numFmtId="179" fontId="12" fillId="16" borderId="10" xfId="0" applyNumberFormat="1" applyFont="1" applyFill="1" applyBorder="1" applyAlignment="1" applyProtection="1">
      <alignment horizontal="center" vertical="center" wrapText="1"/>
    </xf>
    <xf numFmtId="180" fontId="12" fillId="0" borderId="10" xfId="0" applyNumberFormat="1" applyFont="1" applyFill="1" applyBorder="1" applyAlignment="1" applyProtection="1">
      <alignment horizontal="center" vertical="center" wrapText="1"/>
    </xf>
    <xf numFmtId="179" fontId="12" fillId="0" borderId="10" xfId="0" applyNumberFormat="1" applyFont="1" applyFill="1" applyBorder="1" applyAlignment="1" applyProtection="1">
      <alignment horizontal="center" vertical="center" wrapText="1"/>
    </xf>
    <xf numFmtId="182" fontId="10" fillId="0" borderId="10" xfId="0" applyNumberFormat="1" applyFont="1" applyFill="1" applyBorder="1" applyAlignment="1" applyProtection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177" fontId="6" fillId="6" borderId="10" xfId="0" applyNumberFormat="1" applyFont="1" applyFill="1" applyBorder="1" applyAlignment="1">
      <alignment horizontal="center" vertical="center"/>
    </xf>
    <xf numFmtId="0" fontId="6" fillId="8" borderId="9" xfId="0" applyFont="1" applyFill="1" applyBorder="1" applyAlignment="1">
      <alignment vertical="center" wrapText="1"/>
    </xf>
    <xf numFmtId="0" fontId="6" fillId="8" borderId="9" xfId="0" applyFont="1" applyFill="1" applyBorder="1" applyAlignment="1">
      <alignment vertical="center"/>
    </xf>
    <xf numFmtId="0" fontId="6" fillId="7" borderId="9" xfId="0" applyFont="1" applyFill="1" applyBorder="1" applyAlignment="1">
      <alignment vertical="center" wrapText="1"/>
    </xf>
    <xf numFmtId="0" fontId="6" fillId="7" borderId="9" xfId="0" applyFont="1" applyFill="1" applyBorder="1" applyAlignment="1">
      <alignment vertical="center"/>
    </xf>
    <xf numFmtId="0" fontId="6" fillId="4" borderId="10" xfId="0" applyFont="1" applyFill="1" applyBorder="1" applyAlignment="1">
      <alignment vertical="center"/>
    </xf>
    <xf numFmtId="0" fontId="2" fillId="0" borderId="16" xfId="0" applyFont="1" applyBorder="1" applyAlignment="1">
      <alignment horizontal="left" vertical="center" wrapText="1"/>
    </xf>
    <xf numFmtId="0" fontId="6" fillId="10" borderId="9" xfId="0" applyFont="1" applyFill="1" applyBorder="1" applyAlignment="1">
      <alignment vertical="center" wrapText="1"/>
    </xf>
    <xf numFmtId="0" fontId="6" fillId="10" borderId="9" xfId="0" applyFont="1" applyFill="1" applyBorder="1" applyAlignment="1">
      <alignment vertical="center"/>
    </xf>
    <xf numFmtId="0" fontId="6" fillId="3" borderId="19" xfId="0" applyFont="1" applyFill="1" applyBorder="1" applyAlignment="1">
      <alignment vertical="center" wrapText="1"/>
    </xf>
    <xf numFmtId="0" fontId="6" fillId="3" borderId="20" xfId="0" applyFont="1" applyFill="1" applyBorder="1" applyAlignment="1">
      <alignment vertical="center" wrapText="1"/>
    </xf>
    <xf numFmtId="0" fontId="6" fillId="3" borderId="14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6" fillId="4" borderId="17" xfId="0" applyFont="1" applyFill="1" applyBorder="1" applyAlignment="1">
      <alignment vertical="center"/>
    </xf>
    <xf numFmtId="0" fontId="6" fillId="4" borderId="11" xfId="0" applyFont="1" applyFill="1" applyBorder="1" applyAlignment="1">
      <alignment vertical="center"/>
    </xf>
    <xf numFmtId="0" fontId="6" fillId="4" borderId="15" xfId="0" applyFont="1" applyFill="1" applyBorder="1" applyAlignment="1">
      <alignment vertical="center"/>
    </xf>
    <xf numFmtId="0" fontId="8" fillId="0" borderId="17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15" xfId="0" applyFont="1" applyBorder="1">
      <alignment vertical="center"/>
    </xf>
    <xf numFmtId="0" fontId="6" fillId="0" borderId="17" xfId="0" applyFont="1" applyBorder="1">
      <alignment vertical="center"/>
    </xf>
    <xf numFmtId="0" fontId="6" fillId="0" borderId="11" xfId="0" applyFont="1" applyBorder="1">
      <alignment vertical="center"/>
    </xf>
    <xf numFmtId="0" fontId="6" fillId="0" borderId="15" xfId="0" applyFont="1" applyBorder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9" fillId="14" borderId="27" xfId="0" applyFont="1" applyFill="1" applyBorder="1" applyAlignment="1" applyProtection="1">
      <alignment horizontal="center"/>
    </xf>
    <xf numFmtId="0" fontId="10" fillId="14" borderId="28" xfId="0" applyFont="1" applyFill="1" applyBorder="1" applyAlignment="1" applyProtection="1">
      <alignment horizontal="center"/>
    </xf>
    <xf numFmtId="0" fontId="10" fillId="14" borderId="29" xfId="0" applyFont="1" applyFill="1" applyBorder="1" applyAlignment="1" applyProtection="1">
      <alignment horizontal="center"/>
    </xf>
    <xf numFmtId="0" fontId="11" fillId="14" borderId="4" xfId="0" applyFont="1" applyFill="1" applyBorder="1" applyAlignment="1" applyProtection="1">
      <alignment horizontal="center" vertical="center"/>
    </xf>
    <xf numFmtId="0" fontId="12" fillId="0" borderId="5" xfId="0" applyFont="1" applyBorder="1" applyAlignment="1" applyProtection="1">
      <alignment horizontal="center" vertical="center"/>
    </xf>
    <xf numFmtId="0" fontId="12" fillId="0" borderId="30" xfId="0" applyFont="1" applyBorder="1" applyAlignment="1" applyProtection="1">
      <alignment horizontal="center" vertical="center"/>
    </xf>
    <xf numFmtId="0" fontId="11" fillId="14" borderId="8" xfId="0" applyFont="1" applyFill="1" applyBorder="1" applyAlignment="1" applyProtection="1">
      <alignment horizontal="center" vertical="center"/>
    </xf>
    <xf numFmtId="0" fontId="12" fillId="14" borderId="5" xfId="0" applyFont="1" applyFill="1" applyBorder="1" applyAlignment="1" applyProtection="1">
      <alignment horizontal="center" vertical="center"/>
    </xf>
    <xf numFmtId="0" fontId="12" fillId="14" borderId="30" xfId="0" applyFont="1" applyFill="1" applyBorder="1" applyAlignment="1" applyProtection="1">
      <alignment horizontal="center" vertical="center"/>
    </xf>
    <xf numFmtId="0" fontId="11" fillId="0" borderId="18" xfId="0" applyFont="1" applyBorder="1" applyAlignment="1" applyProtection="1">
      <alignment horizontal="left" vertical="center"/>
    </xf>
    <xf numFmtId="0" fontId="12" fillId="0" borderId="10" xfId="0" applyFont="1" applyBorder="1" applyAlignment="1" applyProtection="1">
      <alignment horizontal="left" vertical="center"/>
    </xf>
    <xf numFmtId="0" fontId="11" fillId="0" borderId="19" xfId="0" applyFont="1" applyBorder="1" applyAlignment="1" applyProtection="1">
      <alignment horizontal="center" vertical="center" wrapText="1"/>
    </xf>
    <xf numFmtId="0" fontId="12" fillId="0" borderId="20" xfId="0" applyFont="1" applyBorder="1" applyAlignment="1" applyProtection="1">
      <alignment horizontal="center" vertical="center" wrapText="1"/>
    </xf>
    <xf numFmtId="0" fontId="12" fillId="0" borderId="45" xfId="0" applyFont="1" applyBorder="1" applyAlignment="1" applyProtection="1">
      <alignment horizontal="center" vertical="center" wrapText="1"/>
    </xf>
    <xf numFmtId="180" fontId="11" fillId="15" borderId="31" xfId="0" applyNumberFormat="1" applyFont="1" applyFill="1" applyBorder="1" applyAlignment="1" applyProtection="1">
      <alignment horizontal="center" vertical="center" wrapText="1"/>
    </xf>
    <xf numFmtId="180" fontId="11" fillId="15" borderId="18" xfId="0" applyNumberFormat="1" applyFont="1" applyFill="1" applyBorder="1" applyAlignment="1" applyProtection="1">
      <alignment horizontal="center" vertical="center" wrapText="1"/>
    </xf>
    <xf numFmtId="180" fontId="11" fillId="15" borderId="0" xfId="0" applyNumberFormat="1" applyFont="1" applyFill="1" applyAlignment="1" applyProtection="1">
      <alignment horizontal="left" vertical="center" wrapText="1"/>
    </xf>
    <xf numFmtId="0" fontId="9" fillId="14" borderId="46" xfId="0" applyFont="1" applyFill="1" applyBorder="1" applyAlignment="1" applyProtection="1">
      <alignment horizontal="left"/>
    </xf>
    <xf numFmtId="0" fontId="9" fillId="14" borderId="47" xfId="0" applyFont="1" applyFill="1" applyBorder="1" applyAlignment="1" applyProtection="1">
      <alignment horizontal="left"/>
    </xf>
    <xf numFmtId="0" fontId="11" fillId="0" borderId="36" xfId="0" applyFont="1" applyBorder="1" applyAlignment="1" applyProtection="1">
      <alignment vertical="center"/>
    </xf>
    <xf numFmtId="0" fontId="12" fillId="0" borderId="37" xfId="0" applyFont="1" applyBorder="1" applyAlignment="1" applyProtection="1">
      <alignment vertical="center"/>
    </xf>
    <xf numFmtId="0" fontId="11" fillId="0" borderId="39" xfId="0" applyFont="1" applyBorder="1" applyAlignment="1" applyProtection="1">
      <alignment vertical="center"/>
    </xf>
    <xf numFmtId="0" fontId="12" fillId="0" borderId="40" xfId="0" applyFont="1" applyBorder="1" applyAlignment="1" applyProtection="1">
      <alignment vertical="center"/>
    </xf>
    <xf numFmtId="0" fontId="12" fillId="0" borderId="16" xfId="0" applyFont="1" applyBorder="1" applyAlignment="1" applyProtection="1">
      <alignment vertical="center"/>
    </xf>
    <xf numFmtId="0" fontId="12" fillId="0" borderId="16" xfId="0" applyFont="1" applyBorder="1" applyAlignment="1" applyProtection="1">
      <alignment horizontal="left" vertical="center"/>
    </xf>
    <xf numFmtId="0" fontId="12" fillId="0" borderId="42" xfId="0" applyFont="1" applyBorder="1" applyAlignment="1" applyProtection="1">
      <alignment horizontal="left" vertical="center"/>
    </xf>
    <xf numFmtId="0" fontId="12" fillId="0" borderId="34" xfId="0" applyFont="1" applyBorder="1" applyAlignment="1" applyProtection="1">
      <alignment horizontal="left" vertical="center"/>
    </xf>
    <xf numFmtId="0" fontId="12" fillId="0" borderId="32" xfId="0" applyFont="1" applyBorder="1" applyAlignment="1" applyProtection="1">
      <alignment horizontal="left" vertical="center"/>
    </xf>
    <xf numFmtId="0" fontId="12" fillId="0" borderId="18" xfId="0" applyFont="1" applyBorder="1" applyAlignment="1" applyProtection="1">
      <alignment horizontal="left" vertical="center"/>
    </xf>
    <xf numFmtId="0" fontId="11" fillId="0" borderId="34" xfId="0" applyFont="1" applyBorder="1" applyAlignment="1" applyProtection="1">
      <alignment horizontal="right"/>
    </xf>
    <xf numFmtId="0" fontId="12" fillId="0" borderId="32" xfId="0" applyFont="1" applyBorder="1" applyAlignment="1" applyProtection="1">
      <alignment horizontal="right"/>
    </xf>
    <xf numFmtId="0" fontId="12" fillId="0" borderId="18" xfId="0" applyFont="1" applyBorder="1" applyAlignment="1" applyProtection="1">
      <alignment horizontal="right"/>
    </xf>
    <xf numFmtId="0" fontId="9" fillId="14" borderId="36" xfId="0" applyFont="1" applyFill="1" applyBorder="1" applyAlignment="1" applyProtection="1">
      <alignment horizontal="center" vertical="center"/>
    </xf>
    <xf numFmtId="0" fontId="10" fillId="14" borderId="37" xfId="0" applyFont="1" applyFill="1" applyBorder="1" applyAlignment="1" applyProtection="1">
      <alignment horizontal="center" vertical="center"/>
    </xf>
    <xf numFmtId="0" fontId="10" fillId="14" borderId="38" xfId="0" applyFont="1" applyFill="1" applyBorder="1" applyAlignment="1" applyProtection="1">
      <alignment horizontal="center" vertical="center"/>
    </xf>
    <xf numFmtId="0" fontId="9" fillId="14" borderId="39" xfId="0" applyFont="1" applyFill="1" applyBorder="1" applyAlignment="1" applyProtection="1">
      <alignment horizontal="center" vertical="center"/>
    </xf>
    <xf numFmtId="0" fontId="10" fillId="14" borderId="40" xfId="0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14" fontId="12" fillId="13" borderId="16" xfId="0" applyNumberFormat="1" applyFont="1" applyFill="1" applyBorder="1" applyAlignment="1" applyProtection="1">
      <alignment horizontal="left" vertical="center"/>
      <protection locked="0"/>
    </xf>
    <xf numFmtId="0" fontId="11" fillId="0" borderId="16" xfId="0" applyFont="1" applyBorder="1" applyAlignment="1" applyProtection="1">
      <alignment horizontal="center"/>
    </xf>
    <xf numFmtId="0" fontId="11" fillId="0" borderId="0" xfId="0" applyFont="1" applyBorder="1" applyAlignment="1" applyProtection="1">
      <alignment vertical="center"/>
    </xf>
    <xf numFmtId="0" fontId="12" fillId="0" borderId="0" xfId="0" applyFont="1" applyBorder="1" applyAlignment="1" applyProtection="1">
      <alignment vertical="center"/>
    </xf>
    <xf numFmtId="0" fontId="9" fillId="14" borderId="27" xfId="0" applyFont="1" applyFill="1" applyBorder="1" applyAlignment="1" applyProtection="1">
      <alignment horizontal="center" vertical="center"/>
    </xf>
    <xf numFmtId="0" fontId="10" fillId="14" borderId="28" xfId="0" applyFont="1" applyFill="1" applyBorder="1" applyAlignment="1" applyProtection="1">
      <alignment horizontal="center" vertical="center"/>
    </xf>
    <xf numFmtId="0" fontId="10" fillId="14" borderId="29" xfId="0" applyFont="1" applyFill="1" applyBorder="1" applyAlignment="1" applyProtection="1">
      <alignment horizontal="center" vertical="center"/>
    </xf>
    <xf numFmtId="0" fontId="11" fillId="0" borderId="6" xfId="0" applyFont="1" applyBorder="1" applyAlignment="1" applyProtection="1">
      <alignment horizontal="left" vertical="center"/>
    </xf>
    <xf numFmtId="0" fontId="13" fillId="0" borderId="8" xfId="0" applyFont="1" applyBorder="1" applyAlignment="1" applyProtection="1"/>
    <xf numFmtId="0" fontId="11" fillId="13" borderId="31" xfId="0" applyFont="1" applyFill="1" applyBorder="1" applyAlignment="1" applyProtection="1">
      <alignment horizontal="left" vertical="center"/>
      <protection locked="0"/>
    </xf>
    <xf numFmtId="0" fontId="13" fillId="13" borderId="32" xfId="0" applyFont="1" applyFill="1" applyBorder="1" applyAlignment="1" applyProtection="1">
      <protection locked="0"/>
    </xf>
    <xf numFmtId="0" fontId="13" fillId="13" borderId="18" xfId="0" applyFont="1" applyFill="1" applyBorder="1" applyAlignment="1" applyProtection="1">
      <protection locked="0"/>
    </xf>
    <xf numFmtId="0" fontId="11" fillId="0" borderId="31" xfId="0" applyFont="1" applyBorder="1" applyAlignment="1" applyProtection="1">
      <alignment horizontal="left" vertical="center"/>
    </xf>
    <xf numFmtId="0" fontId="13" fillId="0" borderId="18" xfId="0" applyFont="1" applyBorder="1" applyAlignment="1" applyProtection="1"/>
    <xf numFmtId="0" fontId="9" fillId="14" borderId="33" xfId="0" applyFont="1" applyFill="1" applyBorder="1" applyAlignment="1" applyProtection="1">
      <alignment horizontal="center" vertical="center"/>
    </xf>
    <xf numFmtId="0" fontId="10" fillId="14" borderId="24" xfId="0" applyFont="1" applyFill="1" applyBorder="1" applyAlignment="1" applyProtection="1">
      <alignment horizontal="center" vertical="center"/>
    </xf>
    <xf numFmtId="0" fontId="10" fillId="14" borderId="26" xfId="0" applyFont="1" applyFill="1" applyBorder="1" applyAlignment="1" applyProtection="1">
      <alignment horizontal="center" vertical="center"/>
    </xf>
    <xf numFmtId="0" fontId="11" fillId="0" borderId="34" xfId="0" applyFont="1" applyBorder="1" applyAlignment="1" applyProtection="1">
      <alignment horizontal="center" vertical="center"/>
    </xf>
    <xf numFmtId="0" fontId="12" fillId="0" borderId="32" xfId="0" applyFont="1" applyBorder="1" applyAlignment="1" applyProtection="1">
      <alignment horizontal="center" vertical="center"/>
    </xf>
    <xf numFmtId="0" fontId="12" fillId="0" borderId="18" xfId="0" applyFont="1" applyBorder="1" applyAlignment="1" applyProtection="1">
      <alignment horizontal="center" vertical="center"/>
    </xf>
    <xf numFmtId="180" fontId="11" fillId="17" borderId="10" xfId="0" applyNumberFormat="1" applyFont="1" applyFill="1" applyBorder="1" applyAlignment="1" applyProtection="1">
      <alignment horizontal="left" vertical="center" wrapText="1"/>
      <protection locked="0"/>
    </xf>
    <xf numFmtId="180" fontId="12" fillId="17" borderId="10" xfId="0" applyNumberFormat="1" applyFont="1" applyFill="1" applyBorder="1" applyAlignment="1" applyProtection="1">
      <alignment horizontal="left" vertical="center" wrapText="1"/>
      <protection locked="0"/>
    </xf>
    <xf numFmtId="180" fontId="12" fillId="0" borderId="10" xfId="0" applyNumberFormat="1" applyFont="1" applyFill="1" applyBorder="1" applyAlignment="1" applyProtection="1">
      <alignment horizontal="left" vertical="center" wrapText="1"/>
    </xf>
    <xf numFmtId="180" fontId="11" fillId="0" borderId="10" xfId="0" applyNumberFormat="1" applyFont="1" applyFill="1" applyBorder="1" applyAlignment="1" applyProtection="1">
      <alignment horizontal="left" vertical="center" wrapText="1"/>
    </xf>
    <xf numFmtId="180" fontId="11" fillId="0" borderId="31" xfId="0" applyNumberFormat="1" applyFont="1" applyFill="1" applyBorder="1" applyAlignment="1" applyProtection="1">
      <alignment horizontal="left" vertical="center" wrapText="1"/>
    </xf>
    <xf numFmtId="180" fontId="11" fillId="0" borderId="32" xfId="0" applyNumberFormat="1" applyFont="1" applyFill="1" applyBorder="1" applyAlignment="1" applyProtection="1">
      <alignment horizontal="left" vertical="center" wrapText="1"/>
    </xf>
    <xf numFmtId="180" fontId="11" fillId="0" borderId="18" xfId="0" applyNumberFormat="1" applyFont="1" applyFill="1" applyBorder="1" applyAlignment="1" applyProtection="1">
      <alignment horizontal="left" vertical="center" wrapText="1"/>
    </xf>
    <xf numFmtId="182" fontId="9" fillId="14" borderId="10" xfId="0" applyNumberFormat="1" applyFont="1" applyFill="1" applyBorder="1" applyAlignment="1" applyProtection="1">
      <alignment horizontal="center" vertical="center" wrapText="1"/>
    </xf>
    <xf numFmtId="182" fontId="10" fillId="14" borderId="10" xfId="0" applyNumberFormat="1" applyFont="1" applyFill="1" applyBorder="1" applyAlignment="1" applyProtection="1">
      <alignment horizontal="center" vertical="center" wrapText="1"/>
    </xf>
    <xf numFmtId="180" fontId="9" fillId="0" borderId="10" xfId="0" applyNumberFormat="1" applyFont="1" applyFill="1" applyBorder="1" applyAlignment="1" applyProtection="1">
      <alignment horizontal="center" vertical="center" wrapText="1"/>
    </xf>
    <xf numFmtId="180" fontId="10" fillId="0" borderId="10" xfId="0" applyNumberFormat="1" applyFont="1" applyFill="1" applyBorder="1" applyAlignment="1" applyProtection="1">
      <alignment horizontal="center" vertical="center" wrapText="1"/>
    </xf>
    <xf numFmtId="180" fontId="9" fillId="0" borderId="10" xfId="0" applyNumberFormat="1" applyFont="1" applyFill="1" applyBorder="1" applyAlignment="1" applyProtection="1">
      <alignment horizontal="left" vertical="center" wrapText="1"/>
    </xf>
    <xf numFmtId="177" fontId="6" fillId="18" borderId="31" xfId="0" applyNumberFormat="1" applyFont="1" applyFill="1" applyBorder="1" applyAlignment="1">
      <alignment horizontal="center" vertical="center"/>
    </xf>
    <xf numFmtId="177" fontId="6" fillId="18" borderId="32" xfId="0" applyNumberFormat="1" applyFont="1" applyFill="1" applyBorder="1" applyAlignment="1">
      <alignment horizontal="center" vertical="center"/>
    </xf>
    <xf numFmtId="177" fontId="6" fillId="18" borderId="18" xfId="0" applyNumberFormat="1" applyFont="1" applyFill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CB05B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104775</xdr:colOff>
      <xdr:row>23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591175" cy="398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41"/>
  <sheetViews>
    <sheetView zoomScale="82" zoomScaleNormal="82" workbookViewId="0">
      <selection activeCell="T24" sqref="T24"/>
    </sheetView>
  </sheetViews>
  <sheetFormatPr defaultRowHeight="13.5"/>
  <cols>
    <col min="2" max="2" width="9.25" customWidth="1"/>
    <col min="3" max="3" width="28.625" customWidth="1"/>
    <col min="5" max="5" width="15.375" bestFit="1" customWidth="1"/>
    <col min="6" max="26" width="4.625" customWidth="1"/>
  </cols>
  <sheetData>
    <row r="1" spans="1:26" ht="35.25" customHeight="1" thickBot="1">
      <c r="A1" s="94" t="s">
        <v>59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</row>
    <row r="2" spans="1:26" ht="27.75" thickBot="1">
      <c r="A2" s="100" t="s">
        <v>0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2"/>
    </row>
    <row r="3" spans="1:26" ht="22.5">
      <c r="A3" s="1"/>
      <c r="B3" s="2"/>
      <c r="C3" s="2"/>
      <c r="D3" s="2"/>
      <c r="E3" s="26"/>
      <c r="F3" s="103" t="s">
        <v>52</v>
      </c>
      <c r="G3" s="104"/>
      <c r="H3" s="104"/>
      <c r="I3" s="104"/>
      <c r="J3" s="104"/>
      <c r="K3" s="104"/>
      <c r="L3" s="105"/>
      <c r="M3" s="103" t="s">
        <v>1</v>
      </c>
      <c r="N3" s="106"/>
      <c r="O3" s="104"/>
      <c r="P3" s="104"/>
      <c r="Q3" s="104"/>
      <c r="R3" s="104"/>
      <c r="S3" s="105"/>
      <c r="T3" s="103" t="s">
        <v>2</v>
      </c>
      <c r="U3" s="106"/>
      <c r="V3" s="106"/>
      <c r="W3" s="106"/>
      <c r="X3" s="106"/>
      <c r="Y3" s="106"/>
      <c r="Z3" s="109"/>
    </row>
    <row r="4" spans="1:26">
      <c r="A4" s="107" t="s">
        <v>3</v>
      </c>
      <c r="B4" s="108"/>
      <c r="C4" s="108"/>
      <c r="D4" s="27" t="s">
        <v>53</v>
      </c>
      <c r="E4" s="3" t="s">
        <v>4</v>
      </c>
      <c r="F4" s="4" t="s">
        <v>20</v>
      </c>
      <c r="G4" s="4" t="s">
        <v>12</v>
      </c>
      <c r="H4" s="4" t="s">
        <v>13</v>
      </c>
      <c r="I4" s="4" t="s">
        <v>14</v>
      </c>
      <c r="J4" s="4" t="s">
        <v>15</v>
      </c>
      <c r="K4" s="4" t="s">
        <v>18</v>
      </c>
      <c r="L4" s="4" t="s">
        <v>19</v>
      </c>
      <c r="M4" s="5" t="s">
        <v>20</v>
      </c>
      <c r="N4" s="5" t="s">
        <v>21</v>
      </c>
      <c r="O4" s="5" t="s">
        <v>17</v>
      </c>
      <c r="P4" s="5" t="s">
        <v>14</v>
      </c>
      <c r="Q4" s="5" t="s">
        <v>15</v>
      </c>
      <c r="R4" s="5" t="s">
        <v>18</v>
      </c>
      <c r="S4" s="5" t="s">
        <v>22</v>
      </c>
      <c r="T4" s="6" t="s">
        <v>20</v>
      </c>
      <c r="U4" s="6" t="s">
        <v>12</v>
      </c>
      <c r="V4" s="6" t="s">
        <v>13</v>
      </c>
      <c r="W4" s="6" t="s">
        <v>14</v>
      </c>
      <c r="X4" s="6" t="s">
        <v>15</v>
      </c>
      <c r="Y4" s="6" t="s">
        <v>16</v>
      </c>
      <c r="Z4" s="6" t="s">
        <v>22</v>
      </c>
    </row>
    <row r="5" spans="1:26">
      <c r="A5" s="97" t="s">
        <v>5</v>
      </c>
      <c r="B5" s="15" t="s">
        <v>6</v>
      </c>
      <c r="C5" s="15" t="s">
        <v>49</v>
      </c>
      <c r="D5" s="113" t="s">
        <v>54</v>
      </c>
      <c r="E5" s="116" t="s">
        <v>56</v>
      </c>
      <c r="F5" s="23" t="s">
        <v>63</v>
      </c>
      <c r="G5" s="23"/>
      <c r="H5" s="23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>
      <c r="A6" s="98"/>
      <c r="B6" s="16" t="s">
        <v>47</v>
      </c>
      <c r="C6" s="16" t="s">
        <v>48</v>
      </c>
      <c r="D6" s="114"/>
      <c r="E6" s="117"/>
      <c r="F6" s="9"/>
      <c r="G6" s="24" t="s">
        <v>63</v>
      </c>
      <c r="H6" s="24"/>
      <c r="I6" s="24"/>
      <c r="J6" s="24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>
      <c r="A7" s="98"/>
      <c r="B7" s="93" t="s">
        <v>23</v>
      </c>
      <c r="C7" s="17" t="s">
        <v>30</v>
      </c>
      <c r="D7" s="114"/>
      <c r="E7" s="117"/>
      <c r="F7" s="9"/>
      <c r="G7" s="9"/>
      <c r="H7" s="9"/>
      <c r="I7" s="9"/>
      <c r="J7" s="19" t="s">
        <v>61</v>
      </c>
      <c r="K7" s="22"/>
      <c r="L7" s="22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>
      <c r="A8" s="98"/>
      <c r="B8" s="93"/>
      <c r="C8" s="17" t="s">
        <v>31</v>
      </c>
      <c r="D8" s="114"/>
      <c r="E8" s="117"/>
      <c r="F8" s="9"/>
      <c r="G8" s="9"/>
      <c r="H8" s="9"/>
      <c r="I8" s="9"/>
      <c r="J8" s="9"/>
      <c r="K8" s="9"/>
      <c r="L8" s="22" t="s">
        <v>62</v>
      </c>
      <c r="M8" s="22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>
      <c r="A9" s="98"/>
      <c r="B9" s="93"/>
      <c r="C9" s="17" t="s">
        <v>50</v>
      </c>
      <c r="D9" s="114"/>
      <c r="E9" s="117"/>
      <c r="F9" s="9"/>
      <c r="G9" s="9"/>
      <c r="H9" s="9"/>
      <c r="I9" s="9"/>
      <c r="J9" s="9"/>
      <c r="K9" s="9"/>
      <c r="L9" s="9"/>
      <c r="M9" s="22" t="s">
        <v>63</v>
      </c>
      <c r="N9" s="22"/>
      <c r="O9" s="22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>
      <c r="A10" s="99"/>
      <c r="B10" s="18" t="s">
        <v>8</v>
      </c>
      <c r="C10" s="18" t="s">
        <v>34</v>
      </c>
      <c r="D10" s="114"/>
      <c r="E10" s="118"/>
      <c r="F10" s="9"/>
      <c r="G10" s="9"/>
      <c r="H10" s="9"/>
      <c r="I10" s="9"/>
      <c r="J10" s="9"/>
      <c r="K10" s="9"/>
      <c r="L10" s="9"/>
      <c r="M10" s="25" t="s">
        <v>66</v>
      </c>
      <c r="N10" s="25"/>
      <c r="O10" s="25"/>
      <c r="P10" s="25"/>
      <c r="Q10" s="25"/>
      <c r="R10" s="25"/>
      <c r="S10" s="25"/>
      <c r="T10" s="9"/>
      <c r="U10" s="9"/>
      <c r="V10" s="9"/>
      <c r="W10" s="9"/>
      <c r="X10" s="9"/>
      <c r="Y10" s="9"/>
      <c r="Z10" s="9"/>
    </row>
    <row r="11" spans="1:26">
      <c r="A11" s="95" t="s">
        <v>9</v>
      </c>
      <c r="B11" s="15" t="s">
        <v>6</v>
      </c>
      <c r="C11" s="20" t="s">
        <v>29</v>
      </c>
      <c r="D11" s="114"/>
      <c r="E11" s="116" t="s">
        <v>55</v>
      </c>
      <c r="F11" s="9"/>
      <c r="G11" s="23" t="s">
        <v>62</v>
      </c>
      <c r="H11" s="23"/>
      <c r="I11" s="23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>
      <c r="A12" s="95"/>
      <c r="B12" s="16" t="s">
        <v>47</v>
      </c>
      <c r="C12" s="21" t="s">
        <v>48</v>
      </c>
      <c r="D12" s="114"/>
      <c r="E12" s="117"/>
      <c r="F12" s="9"/>
      <c r="G12" s="9"/>
      <c r="H12" s="24" t="s">
        <v>62</v>
      </c>
      <c r="I12" s="24"/>
      <c r="J12" s="24"/>
      <c r="K12" s="24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>
      <c r="A13" s="96"/>
      <c r="B13" s="110" t="s">
        <v>23</v>
      </c>
      <c r="C13" s="17" t="s">
        <v>35</v>
      </c>
      <c r="D13" s="114"/>
      <c r="E13" s="117"/>
      <c r="F13" s="9"/>
      <c r="G13" s="9"/>
      <c r="H13" s="9"/>
      <c r="I13" s="9"/>
      <c r="J13" s="9"/>
      <c r="K13" s="9"/>
      <c r="L13" s="9"/>
      <c r="M13" s="22" t="s">
        <v>64</v>
      </c>
      <c r="N13" s="22"/>
      <c r="O13" s="22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>
      <c r="A14" s="96"/>
      <c r="B14" s="111"/>
      <c r="C14" s="17" t="s">
        <v>36</v>
      </c>
      <c r="D14" s="114"/>
      <c r="E14" s="117"/>
      <c r="F14" s="9"/>
      <c r="G14" s="9"/>
      <c r="H14" s="9"/>
      <c r="I14" s="9"/>
      <c r="J14" s="9"/>
      <c r="K14" s="9"/>
      <c r="L14" s="9"/>
      <c r="M14" s="9"/>
      <c r="N14" s="9"/>
      <c r="O14" s="22" t="s">
        <v>62</v>
      </c>
      <c r="P14" s="22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>
      <c r="A15" s="96"/>
      <c r="B15" s="111"/>
      <c r="C15" s="17" t="s">
        <v>37</v>
      </c>
      <c r="D15" s="114"/>
      <c r="E15" s="117"/>
      <c r="F15" s="9"/>
      <c r="G15" s="9"/>
      <c r="H15" s="9"/>
      <c r="I15" s="9"/>
      <c r="J15" s="9"/>
      <c r="K15" s="9"/>
      <c r="L15" s="9"/>
      <c r="M15" s="9"/>
      <c r="N15" s="9"/>
      <c r="O15" s="22" t="s">
        <v>62</v>
      </c>
      <c r="P15" s="22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>
      <c r="A16" s="96"/>
      <c r="B16" s="111"/>
      <c r="C16" s="17" t="s">
        <v>38</v>
      </c>
      <c r="D16" s="114"/>
      <c r="E16" s="117"/>
      <c r="F16" s="9"/>
      <c r="G16" s="9"/>
      <c r="H16" s="9"/>
      <c r="I16" s="9"/>
      <c r="J16" s="9"/>
      <c r="K16" s="9"/>
      <c r="L16" s="9"/>
      <c r="M16" s="9"/>
      <c r="N16" s="9"/>
      <c r="O16" s="9"/>
      <c r="P16" s="22" t="s">
        <v>63</v>
      </c>
      <c r="Q16" s="22"/>
      <c r="R16" s="9"/>
      <c r="S16" s="9"/>
      <c r="T16" s="9"/>
      <c r="U16" s="9"/>
      <c r="V16" s="9"/>
      <c r="W16" s="9"/>
      <c r="X16" s="9"/>
      <c r="Y16" s="9"/>
      <c r="Z16" s="9"/>
    </row>
    <row r="17" spans="1:26">
      <c r="A17" s="96"/>
      <c r="B17" s="112"/>
      <c r="C17" s="17" t="s">
        <v>39</v>
      </c>
      <c r="D17" s="114"/>
      <c r="E17" s="117"/>
      <c r="F17" s="9"/>
      <c r="G17" s="9"/>
      <c r="H17" s="9"/>
      <c r="I17" s="9"/>
      <c r="J17" s="9"/>
      <c r="K17" s="9"/>
      <c r="L17" s="9"/>
      <c r="M17" s="9"/>
      <c r="N17" s="9"/>
      <c r="O17" s="9"/>
      <c r="P17" s="22" t="s">
        <v>62</v>
      </c>
      <c r="Q17" s="22"/>
      <c r="R17" s="22"/>
      <c r="S17" s="9"/>
      <c r="T17" s="9"/>
      <c r="U17" s="9"/>
      <c r="V17" s="9"/>
      <c r="W17" s="9"/>
      <c r="X17" s="9"/>
      <c r="Y17" s="9"/>
      <c r="Z17" s="9"/>
    </row>
    <row r="18" spans="1:26">
      <c r="A18" s="96"/>
      <c r="B18" s="18" t="s">
        <v>8</v>
      </c>
      <c r="C18" s="18" t="s">
        <v>51</v>
      </c>
      <c r="D18" s="114"/>
      <c r="E18" s="118"/>
      <c r="F18" s="9"/>
      <c r="G18" s="9"/>
      <c r="H18" s="9"/>
      <c r="I18" s="9"/>
      <c r="J18" s="9"/>
      <c r="K18" s="9"/>
      <c r="L18" s="9"/>
      <c r="M18" s="9"/>
      <c r="N18" s="9"/>
      <c r="O18" s="25" t="s">
        <v>67</v>
      </c>
      <c r="P18" s="25"/>
      <c r="Q18" s="25"/>
      <c r="R18" s="25"/>
      <c r="S18" s="25"/>
      <c r="T18" s="25"/>
      <c r="U18" s="25"/>
      <c r="V18" s="9"/>
      <c r="W18" s="9"/>
      <c r="X18" s="9"/>
      <c r="Y18" s="9"/>
      <c r="Z18" s="9"/>
    </row>
    <row r="19" spans="1:26">
      <c r="A19" s="89" t="s">
        <v>10</v>
      </c>
      <c r="B19" s="15" t="s">
        <v>6</v>
      </c>
      <c r="C19" s="20" t="s">
        <v>29</v>
      </c>
      <c r="D19" s="114"/>
      <c r="E19" s="116" t="s">
        <v>58</v>
      </c>
      <c r="F19" s="9"/>
      <c r="G19" s="9"/>
      <c r="H19" s="23" t="s">
        <v>63</v>
      </c>
      <c r="I19" s="23"/>
      <c r="J19" s="23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>
      <c r="A20" s="89"/>
      <c r="B20" s="16" t="s">
        <v>7</v>
      </c>
      <c r="C20" s="21" t="s">
        <v>32</v>
      </c>
      <c r="D20" s="114"/>
      <c r="E20" s="117"/>
      <c r="F20" s="9"/>
      <c r="G20" s="9"/>
      <c r="H20" s="9"/>
      <c r="I20" s="24" t="s">
        <v>62</v>
      </c>
      <c r="J20" s="24"/>
      <c r="K20" s="24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>
      <c r="A21" s="90"/>
      <c r="B21" s="93" t="s">
        <v>23</v>
      </c>
      <c r="C21" s="17" t="s">
        <v>40</v>
      </c>
      <c r="D21" s="114"/>
      <c r="E21" s="117"/>
      <c r="F21" s="9"/>
      <c r="G21" s="9"/>
      <c r="H21" s="9"/>
      <c r="I21" s="9"/>
      <c r="J21" s="9"/>
      <c r="K21" s="9"/>
      <c r="L21" s="9"/>
      <c r="M21" s="22" t="s">
        <v>65</v>
      </c>
      <c r="N21" s="22"/>
      <c r="O21" s="22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>
      <c r="A22" s="90"/>
      <c r="B22" s="93"/>
      <c r="C22" s="17" t="s">
        <v>41</v>
      </c>
      <c r="D22" s="114"/>
      <c r="E22" s="117"/>
      <c r="F22" s="9"/>
      <c r="G22" s="9"/>
      <c r="H22" s="9"/>
      <c r="I22" s="9"/>
      <c r="J22" s="9"/>
      <c r="K22" s="9"/>
      <c r="L22" s="9"/>
      <c r="M22" s="9"/>
      <c r="N22" s="9"/>
      <c r="O22" s="22" t="s">
        <v>64</v>
      </c>
      <c r="P22" s="22"/>
      <c r="Q22" s="22"/>
      <c r="R22" s="9"/>
      <c r="S22" s="9"/>
      <c r="T22" s="9"/>
      <c r="U22" s="9"/>
      <c r="V22" s="9"/>
      <c r="W22" s="9"/>
      <c r="X22" s="9"/>
      <c r="Y22" s="9"/>
      <c r="Z22" s="9"/>
    </row>
    <row r="23" spans="1:26">
      <c r="A23" s="90"/>
      <c r="B23" s="93"/>
      <c r="C23" s="17" t="s">
        <v>42</v>
      </c>
      <c r="D23" s="114"/>
      <c r="E23" s="117"/>
      <c r="F23" s="9"/>
      <c r="G23" s="9"/>
      <c r="H23" s="9"/>
      <c r="I23" s="9"/>
      <c r="J23" s="9"/>
      <c r="K23" s="9"/>
      <c r="L23" s="9"/>
      <c r="M23" s="9"/>
      <c r="N23" s="9"/>
      <c r="O23" s="9"/>
      <c r="P23" s="22" t="s">
        <v>65</v>
      </c>
      <c r="Q23" s="22"/>
      <c r="R23" s="22"/>
      <c r="S23" s="22"/>
      <c r="T23" s="9"/>
      <c r="U23" s="9"/>
      <c r="V23" s="9"/>
      <c r="W23" s="9"/>
      <c r="X23" s="9"/>
      <c r="Y23" s="9"/>
      <c r="Z23" s="9"/>
    </row>
    <row r="24" spans="1:26">
      <c r="A24" s="90"/>
      <c r="B24" s="18" t="s">
        <v>8</v>
      </c>
      <c r="C24" s="18" t="s">
        <v>43</v>
      </c>
      <c r="D24" s="114"/>
      <c r="E24" s="118"/>
      <c r="F24" s="9"/>
      <c r="G24" s="9"/>
      <c r="H24" s="9"/>
      <c r="I24" s="9"/>
      <c r="J24" s="9"/>
      <c r="K24" s="9"/>
      <c r="L24" s="9"/>
      <c r="M24" s="9"/>
      <c r="N24" s="9"/>
      <c r="O24" s="9"/>
      <c r="P24" s="25" t="s">
        <v>69</v>
      </c>
      <c r="Q24" s="25"/>
      <c r="R24" s="25"/>
      <c r="S24" s="25"/>
      <c r="T24" s="25"/>
      <c r="U24" s="25"/>
      <c r="V24" s="25"/>
      <c r="W24" s="25"/>
      <c r="X24" s="9"/>
      <c r="Y24" s="9"/>
      <c r="Z24" s="9"/>
    </row>
    <row r="25" spans="1:26">
      <c r="A25" s="91" t="s">
        <v>11</v>
      </c>
      <c r="B25" s="15" t="s">
        <v>6</v>
      </c>
      <c r="C25" s="20" t="s">
        <v>29</v>
      </c>
      <c r="D25" s="114"/>
      <c r="E25" s="116" t="s">
        <v>57</v>
      </c>
      <c r="F25" s="9"/>
      <c r="G25" s="9"/>
      <c r="H25" s="23" t="s">
        <v>62</v>
      </c>
      <c r="I25" s="23"/>
      <c r="J25" s="23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>
      <c r="A26" s="91"/>
      <c r="B26" s="16" t="s">
        <v>47</v>
      </c>
      <c r="C26" s="21" t="s">
        <v>32</v>
      </c>
      <c r="D26" s="114"/>
      <c r="E26" s="117"/>
      <c r="F26" s="9"/>
      <c r="G26" s="9"/>
      <c r="H26" s="9"/>
      <c r="I26" s="24" t="s">
        <v>63</v>
      </c>
      <c r="J26" s="24"/>
      <c r="K26" s="24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>
      <c r="A27" s="92"/>
      <c r="B27" s="93" t="s">
        <v>23</v>
      </c>
      <c r="C27" s="17" t="s">
        <v>44</v>
      </c>
      <c r="D27" s="114"/>
      <c r="E27" s="117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22" t="s">
        <v>64</v>
      </c>
      <c r="S27" s="22"/>
      <c r="T27" s="22" t="s">
        <v>67</v>
      </c>
      <c r="U27" s="22"/>
      <c r="V27" s="22"/>
      <c r="W27" s="22"/>
      <c r="X27" s="9"/>
      <c r="Y27" s="9"/>
      <c r="Z27" s="9"/>
    </row>
    <row r="28" spans="1:26">
      <c r="A28" s="92"/>
      <c r="B28" s="93"/>
      <c r="C28" s="17" t="s">
        <v>45</v>
      </c>
      <c r="D28" s="114"/>
      <c r="E28" s="117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22" t="s">
        <v>63</v>
      </c>
      <c r="W28" s="22"/>
      <c r="X28" s="22"/>
      <c r="Y28" s="9"/>
      <c r="Z28" s="9"/>
    </row>
    <row r="29" spans="1:26">
      <c r="A29" s="92"/>
      <c r="B29" s="93"/>
      <c r="C29" s="17" t="s">
        <v>46</v>
      </c>
      <c r="D29" s="114"/>
      <c r="E29" s="117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22" t="s">
        <v>62</v>
      </c>
      <c r="X29" s="22"/>
      <c r="Y29" s="9"/>
      <c r="Z29" s="9"/>
    </row>
    <row r="30" spans="1:26">
      <c r="A30" s="92"/>
      <c r="B30" s="18" t="s">
        <v>8</v>
      </c>
      <c r="C30" s="18" t="s">
        <v>33</v>
      </c>
      <c r="D30" s="115"/>
      <c r="E30" s="118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25" t="s">
        <v>68</v>
      </c>
      <c r="V30" s="25"/>
      <c r="W30" s="25"/>
      <c r="X30" s="25"/>
      <c r="Y30" s="25"/>
      <c r="Z30" s="25"/>
    </row>
    <row r="33" spans="5:27" ht="13.5" customHeight="1" thickBot="1"/>
    <row r="34" spans="5:27" ht="24" customHeight="1" thickBot="1">
      <c r="E34" s="100" t="s">
        <v>60</v>
      </c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2"/>
      <c r="AA34" s="30"/>
    </row>
    <row r="35" spans="5:27" ht="22.5">
      <c r="E35" s="122" t="s">
        <v>28</v>
      </c>
      <c r="F35" s="120" t="s">
        <v>52</v>
      </c>
      <c r="G35" s="124"/>
      <c r="H35" s="124"/>
      <c r="I35" s="124"/>
      <c r="J35" s="124"/>
      <c r="K35" s="124"/>
      <c r="L35" s="125"/>
      <c r="M35" s="119" t="s">
        <v>1</v>
      </c>
      <c r="N35" s="120"/>
      <c r="O35" s="124"/>
      <c r="P35" s="124"/>
      <c r="Q35" s="124"/>
      <c r="R35" s="124"/>
      <c r="S35" s="125"/>
      <c r="T35" s="119" t="s">
        <v>2</v>
      </c>
      <c r="U35" s="120"/>
      <c r="V35" s="120"/>
      <c r="W35" s="120"/>
      <c r="X35" s="120"/>
      <c r="Y35" s="120"/>
      <c r="Z35" s="121"/>
    </row>
    <row r="36" spans="5:27" ht="14.25" customHeight="1">
      <c r="E36" s="123"/>
      <c r="F36" s="10" t="s">
        <v>20</v>
      </c>
      <c r="G36" s="4" t="s">
        <v>12</v>
      </c>
      <c r="H36" s="4" t="s">
        <v>13</v>
      </c>
      <c r="I36" s="4" t="s">
        <v>14</v>
      </c>
      <c r="J36" s="4" t="s">
        <v>15</v>
      </c>
      <c r="K36" s="4" t="s">
        <v>18</v>
      </c>
      <c r="L36" s="4" t="s">
        <v>19</v>
      </c>
      <c r="M36" s="5" t="s">
        <v>20</v>
      </c>
      <c r="N36" s="5" t="s">
        <v>21</v>
      </c>
      <c r="O36" s="5" t="s">
        <v>17</v>
      </c>
      <c r="P36" s="5" t="s">
        <v>14</v>
      </c>
      <c r="Q36" s="5" t="s">
        <v>15</v>
      </c>
      <c r="R36" s="5" t="s">
        <v>18</v>
      </c>
      <c r="S36" s="5" t="s">
        <v>22</v>
      </c>
      <c r="T36" s="6" t="s">
        <v>20</v>
      </c>
      <c r="U36" s="6" t="s">
        <v>12</v>
      </c>
      <c r="V36" s="6" t="s">
        <v>13</v>
      </c>
      <c r="W36" s="6" t="s">
        <v>14</v>
      </c>
      <c r="X36" s="6" t="s">
        <v>15</v>
      </c>
      <c r="Y36" s="6" t="s">
        <v>16</v>
      </c>
      <c r="Z36" s="11" t="s">
        <v>22</v>
      </c>
    </row>
    <row r="37" spans="5:27" ht="19.5" customHeight="1">
      <c r="E37" s="8" t="s">
        <v>26</v>
      </c>
      <c r="F37" s="23" t="s">
        <v>66</v>
      </c>
      <c r="G37" s="23"/>
      <c r="H37" s="23"/>
      <c r="I37" s="23"/>
      <c r="J37" s="23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2"/>
    </row>
    <row r="38" spans="5:27">
      <c r="E38" s="7" t="s">
        <v>24</v>
      </c>
      <c r="F38" s="9"/>
      <c r="G38" s="24" t="s">
        <v>66</v>
      </c>
      <c r="H38" s="24"/>
      <c r="I38" s="24"/>
      <c r="J38" s="24"/>
      <c r="K38" s="24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2"/>
    </row>
    <row r="39" spans="5:27">
      <c r="E39" s="7" t="s">
        <v>27</v>
      </c>
      <c r="F39" s="9"/>
      <c r="G39" s="9"/>
      <c r="H39" s="9"/>
      <c r="I39" s="9"/>
      <c r="J39" s="22" t="s">
        <v>70</v>
      </c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9"/>
      <c r="Z39" s="12"/>
    </row>
    <row r="40" spans="5:27" ht="14.25" thickBot="1">
      <c r="E40" s="13" t="s">
        <v>25</v>
      </c>
      <c r="F40" s="14"/>
      <c r="G40" s="14"/>
      <c r="H40" s="14"/>
      <c r="I40" s="14"/>
      <c r="J40" s="14"/>
      <c r="K40" s="28" t="s">
        <v>70</v>
      </c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9"/>
    </row>
    <row r="41" spans="5:27" ht="6" customHeight="1"/>
  </sheetData>
  <mergeCells count="24">
    <mergeCell ref="E11:E18"/>
    <mergeCell ref="E19:E24"/>
    <mergeCell ref="E25:E30"/>
    <mergeCell ref="T35:Z35"/>
    <mergeCell ref="E35:E36"/>
    <mergeCell ref="F35:L35"/>
    <mergeCell ref="M35:S35"/>
    <mergeCell ref="E34:Z34"/>
    <mergeCell ref="A19:A24"/>
    <mergeCell ref="A25:A30"/>
    <mergeCell ref="B21:B23"/>
    <mergeCell ref="A1:Z1"/>
    <mergeCell ref="A11:A18"/>
    <mergeCell ref="A5:A10"/>
    <mergeCell ref="A2:Z2"/>
    <mergeCell ref="F3:L3"/>
    <mergeCell ref="M3:S3"/>
    <mergeCell ref="A4:C4"/>
    <mergeCell ref="B7:B9"/>
    <mergeCell ref="B27:B29"/>
    <mergeCell ref="T3:Z3"/>
    <mergeCell ref="B13:B17"/>
    <mergeCell ref="D5:D30"/>
    <mergeCell ref="E5:E10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4"/>
  <sheetViews>
    <sheetView topLeftCell="A13" workbookViewId="0">
      <selection activeCell="G44" sqref="G44"/>
    </sheetView>
  </sheetViews>
  <sheetFormatPr defaultRowHeight="13.5"/>
  <sheetData>
    <row r="1" spans="1:11" ht="14.25" thickBot="1">
      <c r="A1" s="163" t="s">
        <v>71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</row>
    <row r="2" spans="1:11" ht="14.25" thickBot="1">
      <c r="A2" s="33" t="s">
        <v>72</v>
      </c>
      <c r="B2" s="34" t="s">
        <v>73</v>
      </c>
      <c r="C2" s="33" t="s">
        <v>74</v>
      </c>
      <c r="D2" s="165">
        <v>41588</v>
      </c>
      <c r="E2" s="165"/>
      <c r="F2" s="166"/>
      <c r="G2" s="166"/>
      <c r="H2" s="35"/>
      <c r="I2" s="36"/>
      <c r="J2" s="167" t="s">
        <v>75</v>
      </c>
      <c r="K2" s="168"/>
    </row>
    <row r="3" spans="1:11" ht="14.25" thickBot="1">
      <c r="A3" s="169" t="s">
        <v>76</v>
      </c>
      <c r="B3" s="170"/>
      <c r="C3" s="170"/>
      <c r="D3" s="170"/>
      <c r="E3" s="170"/>
      <c r="F3" s="170"/>
      <c r="G3" s="170"/>
      <c r="H3" s="170"/>
      <c r="I3" s="170"/>
      <c r="J3" s="170"/>
      <c r="K3" s="171"/>
    </row>
    <row r="4" spans="1:11">
      <c r="A4" s="37" t="s">
        <v>77</v>
      </c>
      <c r="B4" s="34">
        <v>1</v>
      </c>
      <c r="C4" s="38" t="s">
        <v>78</v>
      </c>
      <c r="D4" s="39" t="s">
        <v>79</v>
      </c>
      <c r="E4" s="38" t="s">
        <v>80</v>
      </c>
      <c r="F4" s="40" t="s">
        <v>81</v>
      </c>
      <c r="G4" s="38" t="s">
        <v>82</v>
      </c>
      <c r="H4" s="39" t="s">
        <v>73</v>
      </c>
      <c r="I4" s="172" t="s">
        <v>83</v>
      </c>
      <c r="J4" s="173"/>
      <c r="K4" s="41">
        <v>41589</v>
      </c>
    </row>
    <row r="5" spans="1:11">
      <c r="A5" s="42" t="s">
        <v>84</v>
      </c>
      <c r="B5" s="174" t="s">
        <v>85</v>
      </c>
      <c r="C5" s="175"/>
      <c r="D5" s="175"/>
      <c r="E5" s="175"/>
      <c r="F5" s="176"/>
      <c r="G5" s="43" t="s">
        <v>86</v>
      </c>
      <c r="H5" s="44" t="s">
        <v>87</v>
      </c>
      <c r="I5" s="177" t="s">
        <v>88</v>
      </c>
      <c r="J5" s="178"/>
      <c r="K5" s="45">
        <v>41609</v>
      </c>
    </row>
    <row r="6" spans="1:11">
      <c r="A6" s="179" t="s">
        <v>89</v>
      </c>
      <c r="B6" s="180"/>
      <c r="C6" s="180"/>
      <c r="D6" s="180"/>
      <c r="E6" s="180"/>
      <c r="F6" s="180"/>
      <c r="G6" s="180"/>
      <c r="H6" s="180"/>
      <c r="I6" s="180"/>
      <c r="J6" s="180"/>
      <c r="K6" s="181"/>
    </row>
    <row r="7" spans="1:11">
      <c r="A7" s="182" t="s">
        <v>90</v>
      </c>
      <c r="B7" s="183"/>
      <c r="C7" s="183"/>
      <c r="D7" s="184"/>
      <c r="E7" s="43" t="s">
        <v>91</v>
      </c>
      <c r="F7" s="43" t="s">
        <v>92</v>
      </c>
      <c r="G7" s="46" t="s">
        <v>93</v>
      </c>
      <c r="H7" s="46" t="s">
        <v>94</v>
      </c>
      <c r="I7" s="46" t="s">
        <v>95</v>
      </c>
      <c r="J7" s="46" t="s">
        <v>96</v>
      </c>
      <c r="K7" s="47" t="s">
        <v>97</v>
      </c>
    </row>
    <row r="8" spans="1:11">
      <c r="A8" s="152" t="s">
        <v>98</v>
      </c>
      <c r="B8" s="153"/>
      <c r="C8" s="153"/>
      <c r="D8" s="154"/>
      <c r="E8" s="48">
        <v>41589</v>
      </c>
      <c r="F8" s="48">
        <v>41594</v>
      </c>
      <c r="G8" s="49">
        <v>1</v>
      </c>
      <c r="H8" s="50">
        <v>1000</v>
      </c>
      <c r="I8" s="51"/>
      <c r="J8" s="50">
        <f>H8+I8</f>
        <v>1000</v>
      </c>
      <c r="K8" s="52">
        <f>IF(H12=0,"",H8/H12)</f>
        <v>0.125</v>
      </c>
    </row>
    <row r="9" spans="1:11">
      <c r="A9" s="152" t="s">
        <v>99</v>
      </c>
      <c r="B9" s="153"/>
      <c r="C9" s="153"/>
      <c r="D9" s="154"/>
      <c r="E9" s="48">
        <v>41590</v>
      </c>
      <c r="F9" s="48">
        <v>41595</v>
      </c>
      <c r="G9" s="49">
        <v>1</v>
      </c>
      <c r="H9" s="50">
        <v>1000</v>
      </c>
      <c r="I9" s="51"/>
      <c r="J9" s="50">
        <f>H9+I9</f>
        <v>1000</v>
      </c>
      <c r="K9" s="52">
        <f>IF(H12=0,"",H9/H12)</f>
        <v>0.125</v>
      </c>
    </row>
    <row r="10" spans="1:11">
      <c r="A10" s="152" t="s">
        <v>100</v>
      </c>
      <c r="B10" s="153"/>
      <c r="C10" s="153"/>
      <c r="D10" s="154"/>
      <c r="E10" s="48">
        <v>41593</v>
      </c>
      <c r="F10" s="48">
        <v>41608</v>
      </c>
      <c r="G10" s="49">
        <v>3</v>
      </c>
      <c r="H10" s="50">
        <v>3000</v>
      </c>
      <c r="I10" s="51"/>
      <c r="J10" s="50">
        <f>H10+I10</f>
        <v>3000</v>
      </c>
      <c r="K10" s="52">
        <f>IF(H12=0,"",H10/H12)</f>
        <v>0.375</v>
      </c>
    </row>
    <row r="11" spans="1:11">
      <c r="A11" s="152" t="s">
        <v>101</v>
      </c>
      <c r="B11" s="153"/>
      <c r="C11" s="153"/>
      <c r="D11" s="154"/>
      <c r="E11" s="48">
        <v>41594</v>
      </c>
      <c r="F11" s="48">
        <v>41609</v>
      </c>
      <c r="G11" s="49">
        <v>3</v>
      </c>
      <c r="H11" s="50">
        <v>3000</v>
      </c>
      <c r="I11" s="51"/>
      <c r="J11" s="50">
        <f>H11+I11</f>
        <v>3000</v>
      </c>
      <c r="K11" s="52">
        <f>IF(H12=0,"",H11/H12)</f>
        <v>0.375</v>
      </c>
    </row>
    <row r="12" spans="1:11">
      <c r="A12" s="155" t="s">
        <v>102</v>
      </c>
      <c r="B12" s="156"/>
      <c r="C12" s="156"/>
      <c r="D12" s="156"/>
      <c r="E12" s="156"/>
      <c r="F12" s="157"/>
      <c r="G12" s="53">
        <f>SUM(G8:G11)</f>
        <v>8</v>
      </c>
      <c r="H12" s="50">
        <f>SUM(H8:H11)</f>
        <v>8000</v>
      </c>
      <c r="I12" s="50">
        <f>SUM(I8:I11)</f>
        <v>0</v>
      </c>
      <c r="J12" s="50">
        <f>SUM(J8:J11)</f>
        <v>8000</v>
      </c>
      <c r="K12" s="54">
        <f>SUM(K8:K11)</f>
        <v>1</v>
      </c>
    </row>
    <row r="13" spans="1:11">
      <c r="A13" s="158" t="s">
        <v>103</v>
      </c>
      <c r="B13" s="159"/>
      <c r="C13" s="159"/>
      <c r="D13" s="159"/>
      <c r="E13" s="159"/>
      <c r="F13" s="160"/>
      <c r="G13" s="161" t="s">
        <v>104</v>
      </c>
      <c r="H13" s="159"/>
      <c r="I13" s="159"/>
      <c r="J13" s="159"/>
      <c r="K13" s="162"/>
    </row>
    <row r="14" spans="1:11">
      <c r="A14" s="145" t="s">
        <v>105</v>
      </c>
      <c r="B14" s="146"/>
      <c r="C14" s="146"/>
      <c r="D14" s="146"/>
      <c r="E14" s="146"/>
      <c r="F14" s="146"/>
      <c r="G14" s="147" t="s">
        <v>105</v>
      </c>
      <c r="H14" s="146"/>
      <c r="I14" s="146"/>
      <c r="J14" s="146"/>
      <c r="K14" s="148"/>
    </row>
    <row r="15" spans="1:11" ht="14.25" thickBot="1">
      <c r="A15" s="55" t="s">
        <v>106</v>
      </c>
      <c r="B15" s="149"/>
      <c r="C15" s="149"/>
      <c r="D15" s="56" t="s">
        <v>107</v>
      </c>
      <c r="E15" s="150"/>
      <c r="F15" s="151"/>
      <c r="G15" s="57" t="s">
        <v>106</v>
      </c>
      <c r="H15" s="149"/>
      <c r="I15" s="149"/>
      <c r="J15" s="56" t="s">
        <v>107</v>
      </c>
      <c r="K15" s="58"/>
    </row>
    <row r="16" spans="1:11" ht="14.25" thickBot="1"/>
    <row r="17" spans="1:11" ht="14.25" thickBot="1">
      <c r="A17" s="126" t="s">
        <v>108</v>
      </c>
      <c r="B17" s="127"/>
      <c r="C17" s="127"/>
      <c r="D17" s="127"/>
      <c r="E17" s="127"/>
      <c r="F17" s="127"/>
      <c r="G17" s="127"/>
      <c r="H17" s="127"/>
      <c r="I17" s="127"/>
      <c r="J17" s="127"/>
      <c r="K17" s="128"/>
    </row>
    <row r="18" spans="1:11">
      <c r="A18" s="129" t="s">
        <v>94</v>
      </c>
      <c r="B18" s="130"/>
      <c r="C18" s="130"/>
      <c r="D18" s="131"/>
      <c r="E18" s="132" t="s">
        <v>95</v>
      </c>
      <c r="F18" s="133"/>
      <c r="G18" s="133"/>
      <c r="H18" s="133"/>
      <c r="I18" s="133"/>
      <c r="J18" s="133"/>
      <c r="K18" s="134"/>
    </row>
    <row r="19" spans="1:11">
      <c r="A19" s="59" t="s">
        <v>109</v>
      </c>
      <c r="B19" s="46" t="s">
        <v>110</v>
      </c>
      <c r="C19" s="60" t="s">
        <v>93</v>
      </c>
      <c r="D19" s="61" t="s">
        <v>111</v>
      </c>
      <c r="E19" s="135" t="s">
        <v>112</v>
      </c>
      <c r="F19" s="136"/>
      <c r="G19" s="46" t="s">
        <v>113</v>
      </c>
      <c r="H19" s="46" t="s">
        <v>112</v>
      </c>
      <c r="I19" s="46" t="s">
        <v>113</v>
      </c>
      <c r="J19" s="46" t="s">
        <v>112</v>
      </c>
      <c r="K19" s="62" t="s">
        <v>113</v>
      </c>
    </row>
    <row r="20" spans="1:11" ht="24">
      <c r="A20" s="137" t="s">
        <v>114</v>
      </c>
      <c r="B20" s="63">
        <v>1</v>
      </c>
      <c r="C20" s="64">
        <v>1</v>
      </c>
      <c r="D20" s="64">
        <v>1000</v>
      </c>
      <c r="E20" s="140" t="s">
        <v>115</v>
      </c>
      <c r="F20" s="141"/>
      <c r="G20" s="65">
        <v>250</v>
      </c>
      <c r="H20" s="66" t="s">
        <v>116</v>
      </c>
      <c r="I20" s="65">
        <v>2500</v>
      </c>
      <c r="J20" s="66" t="s">
        <v>117</v>
      </c>
      <c r="K20" s="67">
        <v>1000</v>
      </c>
    </row>
    <row r="21" spans="1:11" ht="24">
      <c r="A21" s="138"/>
      <c r="B21" s="63">
        <v>2</v>
      </c>
      <c r="C21" s="64">
        <v>1</v>
      </c>
      <c r="D21" s="64">
        <v>1000</v>
      </c>
      <c r="E21" s="140" t="s">
        <v>118</v>
      </c>
      <c r="F21" s="141"/>
      <c r="G21" s="65">
        <v>250</v>
      </c>
      <c r="H21" s="66" t="s">
        <v>119</v>
      </c>
      <c r="I21" s="65">
        <v>7500</v>
      </c>
      <c r="J21" s="66" t="s">
        <v>120</v>
      </c>
      <c r="K21" s="67">
        <v>7500</v>
      </c>
    </row>
    <row r="22" spans="1:11" ht="24">
      <c r="A22" s="138"/>
      <c r="B22" s="63">
        <v>3</v>
      </c>
      <c r="C22" s="64">
        <v>3</v>
      </c>
      <c r="D22" s="64">
        <v>3000</v>
      </c>
      <c r="E22" s="140" t="s">
        <v>121</v>
      </c>
      <c r="F22" s="141"/>
      <c r="G22" s="65">
        <v>1000</v>
      </c>
      <c r="H22" s="66" t="s">
        <v>122</v>
      </c>
      <c r="I22" s="65">
        <v>300</v>
      </c>
      <c r="J22" s="66" t="s">
        <v>123</v>
      </c>
      <c r="K22" s="67">
        <v>0</v>
      </c>
    </row>
    <row r="23" spans="1:11" ht="24">
      <c r="A23" s="138"/>
      <c r="B23" s="63">
        <v>4</v>
      </c>
      <c r="C23" s="64">
        <v>3</v>
      </c>
      <c r="D23" s="64">
        <v>3000</v>
      </c>
      <c r="E23" s="142" t="s">
        <v>124</v>
      </c>
      <c r="F23" s="142"/>
      <c r="G23" s="65">
        <v>10000</v>
      </c>
      <c r="H23" s="66" t="s">
        <v>125</v>
      </c>
      <c r="I23" s="65">
        <v>1000</v>
      </c>
      <c r="J23" s="68"/>
      <c r="K23" s="67"/>
    </row>
    <row r="24" spans="1:11" ht="14.25" thickBot="1">
      <c r="A24" s="139"/>
      <c r="B24" s="69"/>
      <c r="C24" s="64"/>
      <c r="D24" s="64"/>
      <c r="E24" s="143" t="s">
        <v>126</v>
      </c>
      <c r="F24" s="144"/>
      <c r="G24" s="70">
        <f>SUM(D20:D24)</f>
        <v>8000</v>
      </c>
      <c r="H24" s="71" t="s">
        <v>127</v>
      </c>
      <c r="I24" s="70">
        <f>SUM(G20:G23,I20:I23,K20:K23)</f>
        <v>31300</v>
      </c>
      <c r="J24" s="72" t="s">
        <v>128</v>
      </c>
      <c r="K24" s="73">
        <f>G24+I24</f>
        <v>39300</v>
      </c>
    </row>
  </sheetData>
  <mergeCells count="32">
    <mergeCell ref="A8:D8"/>
    <mergeCell ref="A9:D9"/>
    <mergeCell ref="I4:J4"/>
    <mergeCell ref="B5:F5"/>
    <mergeCell ref="I5:J5"/>
    <mergeCell ref="A6:K6"/>
    <mergeCell ref="A7:D7"/>
    <mergeCell ref="A1:K1"/>
    <mergeCell ref="D2:E2"/>
    <mergeCell ref="F2:G2"/>
    <mergeCell ref="J2:K2"/>
    <mergeCell ref="A3:K3"/>
    <mergeCell ref="A10:D10"/>
    <mergeCell ref="A11:D11"/>
    <mergeCell ref="A12:F12"/>
    <mergeCell ref="A13:F13"/>
    <mergeCell ref="G13:K13"/>
    <mergeCell ref="A14:F14"/>
    <mergeCell ref="G14:K14"/>
    <mergeCell ref="B15:C15"/>
    <mergeCell ref="E15:F15"/>
    <mergeCell ref="H15:I15"/>
    <mergeCell ref="A17:K17"/>
    <mergeCell ref="A18:D18"/>
    <mergeCell ref="E18:K18"/>
    <mergeCell ref="E19:F19"/>
    <mergeCell ref="A20:A24"/>
    <mergeCell ref="E20:F20"/>
    <mergeCell ref="E21:F21"/>
    <mergeCell ref="E22:F22"/>
    <mergeCell ref="E23:F23"/>
    <mergeCell ref="E24:F2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sqref="A1:I14"/>
    </sheetView>
  </sheetViews>
  <sheetFormatPr defaultRowHeight="13.5"/>
  <sheetData>
    <row r="1" spans="1:9">
      <c r="A1" s="192" t="s">
        <v>129</v>
      </c>
      <c r="B1" s="193"/>
      <c r="C1" s="193"/>
      <c r="D1" s="193"/>
      <c r="E1" s="193"/>
      <c r="F1" s="193"/>
      <c r="G1" s="193"/>
      <c r="H1" s="193"/>
      <c r="I1" s="193"/>
    </row>
    <row r="2" spans="1:9" ht="24.75">
      <c r="A2" s="74" t="s">
        <v>130</v>
      </c>
      <c r="B2" s="75" t="s">
        <v>131</v>
      </c>
      <c r="C2" s="76" t="s">
        <v>132</v>
      </c>
      <c r="D2" s="77" t="s">
        <v>133</v>
      </c>
      <c r="E2" s="76" t="s">
        <v>134</v>
      </c>
      <c r="F2" s="194" t="s">
        <v>135</v>
      </c>
      <c r="G2" s="195"/>
      <c r="H2" s="195"/>
      <c r="I2" s="195"/>
    </row>
    <row r="3" spans="1:9">
      <c r="A3" s="66" t="s">
        <v>115</v>
      </c>
      <c r="B3" s="78"/>
      <c r="C3" s="79">
        <v>50</v>
      </c>
      <c r="D3" s="80">
        <v>5</v>
      </c>
      <c r="E3" s="81">
        <f t="shared" ref="E3:E9" si="0">C3*D3+B3</f>
        <v>250</v>
      </c>
      <c r="F3" s="196" t="s">
        <v>136</v>
      </c>
      <c r="G3" s="187"/>
      <c r="H3" s="187"/>
      <c r="I3" s="187"/>
    </row>
    <row r="4" spans="1:9">
      <c r="A4" s="66" t="s">
        <v>118</v>
      </c>
      <c r="B4" s="78"/>
      <c r="C4" s="79">
        <v>50</v>
      </c>
      <c r="D4" s="80">
        <v>5</v>
      </c>
      <c r="E4" s="81">
        <f t="shared" si="0"/>
        <v>250</v>
      </c>
      <c r="F4" s="188" t="s">
        <v>137</v>
      </c>
      <c r="G4" s="187"/>
      <c r="H4" s="187"/>
      <c r="I4" s="187"/>
    </row>
    <row r="5" spans="1:9">
      <c r="A5" s="66" t="s">
        <v>121</v>
      </c>
      <c r="B5" s="78"/>
      <c r="C5" s="82">
        <v>200</v>
      </c>
      <c r="D5" s="80">
        <v>5</v>
      </c>
      <c r="E5" s="81">
        <f t="shared" si="0"/>
        <v>1000</v>
      </c>
      <c r="F5" s="188" t="s">
        <v>138</v>
      </c>
      <c r="G5" s="187"/>
      <c r="H5" s="187"/>
      <c r="I5" s="187"/>
    </row>
    <row r="6" spans="1:9">
      <c r="A6" s="66" t="s">
        <v>122</v>
      </c>
      <c r="B6" s="78"/>
      <c r="C6" s="79">
        <v>100</v>
      </c>
      <c r="D6" s="80">
        <v>3</v>
      </c>
      <c r="E6" s="81">
        <f t="shared" si="0"/>
        <v>300</v>
      </c>
      <c r="F6" s="188" t="s">
        <v>139</v>
      </c>
      <c r="G6" s="187"/>
      <c r="H6" s="187"/>
      <c r="I6" s="187"/>
    </row>
    <row r="7" spans="1:9" ht="24">
      <c r="A7" s="66" t="s">
        <v>116</v>
      </c>
      <c r="B7" s="78"/>
      <c r="C7" s="79">
        <v>500</v>
      </c>
      <c r="D7" s="80">
        <v>5</v>
      </c>
      <c r="E7" s="81">
        <f t="shared" si="0"/>
        <v>2500</v>
      </c>
      <c r="F7" s="188" t="s">
        <v>140</v>
      </c>
      <c r="G7" s="187"/>
      <c r="H7" s="187"/>
      <c r="I7" s="187"/>
    </row>
    <row r="8" spans="1:9">
      <c r="A8" s="66" t="s">
        <v>119</v>
      </c>
      <c r="B8" s="78"/>
      <c r="C8" s="79">
        <v>2500</v>
      </c>
      <c r="D8" s="80">
        <v>3</v>
      </c>
      <c r="E8" s="81">
        <f t="shared" si="0"/>
        <v>7500</v>
      </c>
      <c r="F8" s="188" t="s">
        <v>141</v>
      </c>
      <c r="G8" s="187"/>
      <c r="H8" s="187"/>
      <c r="I8" s="187"/>
    </row>
    <row r="9" spans="1:9" ht="24">
      <c r="A9" s="66" t="s">
        <v>117</v>
      </c>
      <c r="B9" s="78"/>
      <c r="C9" s="79">
        <v>1000</v>
      </c>
      <c r="D9" s="80">
        <v>1</v>
      </c>
      <c r="E9" s="81">
        <f t="shared" si="0"/>
        <v>1000</v>
      </c>
      <c r="F9" s="188" t="s">
        <v>142</v>
      </c>
      <c r="G9" s="187"/>
      <c r="H9" s="187"/>
      <c r="I9" s="187"/>
    </row>
    <row r="10" spans="1:9" ht="24">
      <c r="A10" s="66" t="s">
        <v>125</v>
      </c>
      <c r="B10" s="78"/>
      <c r="C10" s="79">
        <v>1000</v>
      </c>
      <c r="D10" s="80">
        <v>1</v>
      </c>
      <c r="E10" s="81">
        <v>1000</v>
      </c>
      <c r="F10" s="189" t="s">
        <v>143</v>
      </c>
      <c r="G10" s="190"/>
      <c r="H10" s="190"/>
      <c r="I10" s="191"/>
    </row>
    <row r="11" spans="1:9">
      <c r="A11" s="66" t="s">
        <v>124</v>
      </c>
      <c r="B11" s="78"/>
      <c r="C11" s="79">
        <v>10000</v>
      </c>
      <c r="D11" s="80">
        <v>1</v>
      </c>
      <c r="E11" s="81">
        <v>10000</v>
      </c>
      <c r="F11" s="189" t="s">
        <v>144</v>
      </c>
      <c r="G11" s="190"/>
      <c r="H11" s="190"/>
      <c r="I11" s="191"/>
    </row>
    <row r="12" spans="1:9" ht="24">
      <c r="A12" s="66" t="s">
        <v>120</v>
      </c>
      <c r="B12" s="78"/>
      <c r="C12" s="82">
        <v>1500</v>
      </c>
      <c r="D12" s="83">
        <v>5</v>
      </c>
      <c r="E12" s="81">
        <f>C12*D12</f>
        <v>7500</v>
      </c>
      <c r="F12" s="189" t="s">
        <v>145</v>
      </c>
      <c r="G12" s="190"/>
      <c r="H12" s="190"/>
      <c r="I12" s="191"/>
    </row>
    <row r="13" spans="1:9" ht="24">
      <c r="A13" s="66" t="s">
        <v>123</v>
      </c>
      <c r="B13" s="78"/>
      <c r="C13" s="79"/>
      <c r="D13" s="80"/>
      <c r="E13" s="81">
        <f>C13*D13+B13</f>
        <v>0</v>
      </c>
      <c r="F13" s="185" t="s">
        <v>146</v>
      </c>
      <c r="G13" s="186"/>
      <c r="H13" s="186"/>
      <c r="I13" s="186"/>
    </row>
    <row r="14" spans="1:9">
      <c r="A14" s="74" t="s">
        <v>134</v>
      </c>
      <c r="B14" s="84"/>
      <c r="C14" s="81"/>
      <c r="D14" s="85"/>
      <c r="E14" s="86">
        <f>SUM(E3:E13)</f>
        <v>31300</v>
      </c>
      <c r="F14" s="187"/>
      <c r="G14" s="187"/>
      <c r="H14" s="187"/>
      <c r="I14" s="187"/>
    </row>
  </sheetData>
  <mergeCells count="14">
    <mergeCell ref="F6:I6"/>
    <mergeCell ref="A1:I1"/>
    <mergeCell ref="F2:I2"/>
    <mergeCell ref="F3:I3"/>
    <mergeCell ref="F4:I4"/>
    <mergeCell ref="F5:I5"/>
    <mergeCell ref="F13:I13"/>
    <mergeCell ref="F14:I14"/>
    <mergeCell ref="F7:I7"/>
    <mergeCell ref="F8:I8"/>
    <mergeCell ref="F9:I9"/>
    <mergeCell ref="F10:I10"/>
    <mergeCell ref="F11:I11"/>
    <mergeCell ref="F12:I1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G11" sqref="G11"/>
    </sheetView>
  </sheetViews>
  <sheetFormatPr defaultRowHeight="13.5"/>
  <cols>
    <col min="3" max="3" width="33.25" customWidth="1"/>
    <col min="4" max="5" width="15.125" customWidth="1"/>
    <col min="6" max="7" width="16.125" customWidth="1"/>
    <col min="8" max="8" width="15.25" customWidth="1"/>
  </cols>
  <sheetData>
    <row r="1" spans="1:8" ht="27.75" thickBot="1">
      <c r="A1" s="100" t="s">
        <v>147</v>
      </c>
      <c r="B1" s="101"/>
      <c r="C1" s="101"/>
      <c r="D1" s="101"/>
      <c r="E1" s="101"/>
      <c r="F1" s="101"/>
      <c r="G1" s="101"/>
      <c r="H1" s="101"/>
    </row>
    <row r="2" spans="1:8">
      <c r="A2" s="200" t="s">
        <v>3</v>
      </c>
      <c r="B2" s="201"/>
      <c r="C2" s="202"/>
      <c r="D2" s="31" t="s">
        <v>26</v>
      </c>
      <c r="E2" s="32" t="s">
        <v>24</v>
      </c>
      <c r="F2" s="32" t="s">
        <v>27</v>
      </c>
      <c r="G2" s="87" t="s">
        <v>149</v>
      </c>
      <c r="H2" s="31" t="s">
        <v>148</v>
      </c>
    </row>
    <row r="3" spans="1:8" ht="13.5" customHeight="1">
      <c r="A3" s="97" t="s">
        <v>5</v>
      </c>
      <c r="B3" s="15" t="s">
        <v>6</v>
      </c>
      <c r="C3" s="15" t="s">
        <v>29</v>
      </c>
      <c r="D3" s="88">
        <v>3</v>
      </c>
      <c r="E3" s="88"/>
      <c r="F3" s="88"/>
      <c r="G3" s="88"/>
      <c r="H3" s="88">
        <v>3</v>
      </c>
    </row>
    <row r="4" spans="1:8" ht="13.5" customHeight="1">
      <c r="A4" s="98"/>
      <c r="B4" s="16" t="s">
        <v>7</v>
      </c>
      <c r="C4" s="16" t="s">
        <v>32</v>
      </c>
      <c r="D4" s="88"/>
      <c r="E4" s="88">
        <v>4</v>
      </c>
      <c r="F4" s="88"/>
      <c r="G4" s="88"/>
      <c r="H4" s="88">
        <v>4</v>
      </c>
    </row>
    <row r="5" spans="1:8" ht="13.5" customHeight="1">
      <c r="A5" s="98"/>
      <c r="B5" s="93" t="s">
        <v>23</v>
      </c>
      <c r="C5" s="17" t="s">
        <v>30</v>
      </c>
      <c r="D5" s="88"/>
      <c r="E5" s="88"/>
      <c r="F5" s="88">
        <v>3</v>
      </c>
      <c r="G5" s="88"/>
      <c r="H5" s="88">
        <v>3</v>
      </c>
    </row>
    <row r="6" spans="1:8" ht="13.5" customHeight="1">
      <c r="A6" s="98"/>
      <c r="B6" s="93"/>
      <c r="C6" s="17" t="s">
        <v>31</v>
      </c>
      <c r="D6" s="88"/>
      <c r="E6" s="88"/>
      <c r="F6" s="88">
        <v>2</v>
      </c>
      <c r="G6" s="88"/>
      <c r="H6" s="88">
        <v>2</v>
      </c>
    </row>
    <row r="7" spans="1:8" ht="13.5" customHeight="1">
      <c r="A7" s="98"/>
      <c r="B7" s="93"/>
      <c r="C7" s="17" t="s">
        <v>50</v>
      </c>
      <c r="D7" s="88"/>
      <c r="E7" s="88"/>
      <c r="F7" s="88">
        <v>3</v>
      </c>
      <c r="G7" s="88"/>
      <c r="H7" s="88">
        <v>3</v>
      </c>
    </row>
    <row r="8" spans="1:8">
      <c r="A8" s="99"/>
      <c r="B8" s="18" t="s">
        <v>8</v>
      </c>
      <c r="C8" s="18" t="s">
        <v>34</v>
      </c>
      <c r="D8" s="88"/>
      <c r="E8" s="88"/>
      <c r="F8" s="88"/>
      <c r="G8" s="88">
        <v>7</v>
      </c>
      <c r="H8" s="88">
        <v>7</v>
      </c>
    </row>
    <row r="9" spans="1:8" ht="13.5" customHeight="1">
      <c r="A9" s="95" t="s">
        <v>9</v>
      </c>
      <c r="B9" s="15" t="s">
        <v>6</v>
      </c>
      <c r="C9" s="20" t="s">
        <v>29</v>
      </c>
      <c r="D9" s="88">
        <v>3</v>
      </c>
      <c r="E9" s="88"/>
      <c r="F9" s="88"/>
      <c r="G9" s="88"/>
      <c r="H9" s="88">
        <v>3</v>
      </c>
    </row>
    <row r="10" spans="1:8" ht="13.5" customHeight="1">
      <c r="A10" s="95"/>
      <c r="B10" s="16" t="s">
        <v>7</v>
      </c>
      <c r="C10" s="21" t="s">
        <v>32</v>
      </c>
      <c r="D10" s="88"/>
      <c r="E10" s="88">
        <v>4</v>
      </c>
      <c r="F10" s="88"/>
      <c r="G10" s="88"/>
      <c r="H10" s="88">
        <v>4</v>
      </c>
    </row>
    <row r="11" spans="1:8" ht="13.5" customHeight="1">
      <c r="A11" s="96"/>
      <c r="B11" s="110" t="s">
        <v>23</v>
      </c>
      <c r="C11" s="17" t="s">
        <v>35</v>
      </c>
      <c r="D11" s="88"/>
      <c r="E11" s="88"/>
      <c r="F11" s="88">
        <v>3</v>
      </c>
      <c r="G11" s="88"/>
      <c r="H11" s="88">
        <v>3</v>
      </c>
    </row>
    <row r="12" spans="1:8" ht="13.5" customHeight="1">
      <c r="A12" s="96"/>
      <c r="B12" s="111"/>
      <c r="C12" s="17" t="s">
        <v>36</v>
      </c>
      <c r="D12" s="88"/>
      <c r="E12" s="88"/>
      <c r="F12" s="88">
        <v>2</v>
      </c>
      <c r="G12" s="88"/>
      <c r="H12" s="88">
        <v>2</v>
      </c>
    </row>
    <row r="13" spans="1:8" ht="13.5" customHeight="1">
      <c r="A13" s="96"/>
      <c r="B13" s="111"/>
      <c r="C13" s="17" t="s">
        <v>37</v>
      </c>
      <c r="D13" s="88"/>
      <c r="E13" s="88"/>
      <c r="F13" s="88">
        <v>2</v>
      </c>
      <c r="G13" s="88"/>
      <c r="H13" s="88">
        <v>2</v>
      </c>
    </row>
    <row r="14" spans="1:8" ht="13.5" customHeight="1">
      <c r="A14" s="96"/>
      <c r="B14" s="111"/>
      <c r="C14" s="17" t="s">
        <v>38</v>
      </c>
      <c r="D14" s="88"/>
      <c r="E14" s="88"/>
      <c r="F14" s="88">
        <v>2</v>
      </c>
      <c r="G14" s="88"/>
      <c r="H14" s="88">
        <v>2</v>
      </c>
    </row>
    <row r="15" spans="1:8" ht="13.5" customHeight="1">
      <c r="A15" s="96"/>
      <c r="B15" s="112"/>
      <c r="C15" s="17" t="s">
        <v>39</v>
      </c>
      <c r="D15" s="88"/>
      <c r="E15" s="88"/>
      <c r="F15" s="88">
        <v>3</v>
      </c>
      <c r="G15" s="88"/>
      <c r="H15" s="88">
        <v>3</v>
      </c>
    </row>
    <row r="16" spans="1:8">
      <c r="A16" s="96"/>
      <c r="B16" s="18" t="s">
        <v>8</v>
      </c>
      <c r="C16" s="18" t="s">
        <v>34</v>
      </c>
      <c r="D16" s="88"/>
      <c r="E16" s="88"/>
      <c r="F16" s="88"/>
      <c r="G16" s="88">
        <v>7</v>
      </c>
      <c r="H16" s="88">
        <v>7</v>
      </c>
    </row>
    <row r="17" spans="1:8" ht="13.5" customHeight="1">
      <c r="A17" s="89" t="s">
        <v>10</v>
      </c>
      <c r="B17" s="15" t="s">
        <v>6</v>
      </c>
      <c r="C17" s="20" t="s">
        <v>29</v>
      </c>
      <c r="D17" s="88">
        <v>3</v>
      </c>
      <c r="E17" s="88"/>
      <c r="F17" s="88"/>
      <c r="G17" s="88"/>
      <c r="H17" s="88">
        <v>3</v>
      </c>
    </row>
    <row r="18" spans="1:8" ht="13.5" customHeight="1">
      <c r="A18" s="89"/>
      <c r="B18" s="16" t="s">
        <v>7</v>
      </c>
      <c r="C18" s="21" t="s">
        <v>32</v>
      </c>
      <c r="D18" s="88"/>
      <c r="E18" s="88">
        <v>3</v>
      </c>
      <c r="F18" s="88"/>
      <c r="G18" s="88"/>
      <c r="H18" s="88">
        <v>3</v>
      </c>
    </row>
    <row r="19" spans="1:8" ht="13.5" customHeight="1">
      <c r="A19" s="90"/>
      <c r="B19" s="93" t="s">
        <v>23</v>
      </c>
      <c r="C19" s="17" t="s">
        <v>40</v>
      </c>
      <c r="D19" s="88"/>
      <c r="E19" s="88"/>
      <c r="F19" s="88">
        <v>3</v>
      </c>
      <c r="G19" s="88"/>
      <c r="H19" s="88">
        <v>3</v>
      </c>
    </row>
    <row r="20" spans="1:8" ht="13.5" customHeight="1">
      <c r="A20" s="90"/>
      <c r="B20" s="93"/>
      <c r="C20" s="17" t="s">
        <v>41</v>
      </c>
      <c r="D20" s="88"/>
      <c r="E20" s="88"/>
      <c r="F20" s="88">
        <v>3</v>
      </c>
      <c r="G20" s="88"/>
      <c r="H20" s="88">
        <v>3</v>
      </c>
    </row>
    <row r="21" spans="1:8" ht="13.5" customHeight="1">
      <c r="A21" s="90"/>
      <c r="B21" s="93"/>
      <c r="C21" s="17" t="s">
        <v>42</v>
      </c>
      <c r="D21" s="88"/>
      <c r="E21" s="88"/>
      <c r="F21" s="88">
        <v>4</v>
      </c>
      <c r="G21" s="88"/>
      <c r="H21" s="88">
        <v>4</v>
      </c>
    </row>
    <row r="22" spans="1:8">
      <c r="A22" s="90"/>
      <c r="B22" s="18" t="s">
        <v>8</v>
      </c>
      <c r="C22" s="18" t="s">
        <v>34</v>
      </c>
      <c r="D22" s="88"/>
      <c r="E22" s="88"/>
      <c r="F22" s="88"/>
      <c r="G22" s="88">
        <v>8</v>
      </c>
      <c r="H22" s="88">
        <v>8</v>
      </c>
    </row>
    <row r="23" spans="1:8" ht="13.5" customHeight="1">
      <c r="A23" s="91" t="s">
        <v>11</v>
      </c>
      <c r="B23" s="15" t="s">
        <v>6</v>
      </c>
      <c r="C23" s="20" t="s">
        <v>29</v>
      </c>
      <c r="D23" s="88">
        <v>3</v>
      </c>
      <c r="E23" s="88"/>
      <c r="F23" s="88"/>
      <c r="G23" s="88"/>
      <c r="H23" s="88">
        <v>3</v>
      </c>
    </row>
    <row r="24" spans="1:8" ht="13.5" customHeight="1">
      <c r="A24" s="91"/>
      <c r="B24" s="16" t="s">
        <v>7</v>
      </c>
      <c r="C24" s="21" t="s">
        <v>32</v>
      </c>
      <c r="D24" s="88"/>
      <c r="E24" s="88">
        <v>3</v>
      </c>
      <c r="F24" s="88"/>
      <c r="G24" s="88"/>
      <c r="H24" s="88">
        <v>3</v>
      </c>
    </row>
    <row r="25" spans="1:8" ht="13.5" customHeight="1">
      <c r="A25" s="92"/>
      <c r="B25" s="93" t="s">
        <v>23</v>
      </c>
      <c r="C25" s="17" t="s">
        <v>44</v>
      </c>
      <c r="D25" s="88"/>
      <c r="E25" s="88"/>
      <c r="F25" s="88">
        <v>6</v>
      </c>
      <c r="G25" s="88"/>
      <c r="H25" s="88">
        <v>6</v>
      </c>
    </row>
    <row r="26" spans="1:8" ht="13.5" customHeight="1">
      <c r="A26" s="92"/>
      <c r="B26" s="93"/>
      <c r="C26" s="17" t="s">
        <v>45</v>
      </c>
      <c r="D26" s="88"/>
      <c r="E26" s="88"/>
      <c r="F26" s="88">
        <v>3</v>
      </c>
      <c r="G26" s="88"/>
      <c r="H26" s="88">
        <v>3</v>
      </c>
    </row>
    <row r="27" spans="1:8" ht="13.5" customHeight="1">
      <c r="A27" s="92"/>
      <c r="B27" s="93"/>
      <c r="C27" s="17" t="s">
        <v>46</v>
      </c>
      <c r="D27" s="88"/>
      <c r="E27" s="88"/>
      <c r="F27" s="88">
        <v>2</v>
      </c>
      <c r="G27" s="88"/>
      <c r="H27" s="88">
        <v>2</v>
      </c>
    </row>
    <row r="28" spans="1:8">
      <c r="A28" s="92"/>
      <c r="B28" s="18" t="s">
        <v>8</v>
      </c>
      <c r="C28" s="18" t="s">
        <v>33</v>
      </c>
      <c r="D28" s="88"/>
      <c r="E28" s="88"/>
      <c r="F28" s="88"/>
      <c r="G28" s="88">
        <v>6</v>
      </c>
      <c r="H28" s="88">
        <v>6</v>
      </c>
    </row>
    <row r="29" spans="1:8">
      <c r="A29" s="197" t="s">
        <v>150</v>
      </c>
      <c r="B29" s="198"/>
      <c r="C29" s="199"/>
      <c r="D29" s="88">
        <v>12</v>
      </c>
      <c r="E29" s="88">
        <v>14</v>
      </c>
      <c r="F29" s="88">
        <v>41</v>
      </c>
      <c r="G29" s="88">
        <v>28</v>
      </c>
      <c r="H29" s="88">
        <v>95</v>
      </c>
    </row>
  </sheetData>
  <mergeCells count="11">
    <mergeCell ref="A29:C29"/>
    <mergeCell ref="A1:H1"/>
    <mergeCell ref="A2:C2"/>
    <mergeCell ref="A3:A8"/>
    <mergeCell ref="B5:B7"/>
    <mergeCell ref="A9:A16"/>
    <mergeCell ref="B11:B15"/>
    <mergeCell ref="A17:A22"/>
    <mergeCell ref="B19:B21"/>
    <mergeCell ref="A23:A28"/>
    <mergeCell ref="B25:B2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K10" sqref="K10"/>
    </sheetView>
  </sheetViews>
  <sheetFormatPr defaultRowHeight="13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项目计划</vt:lpstr>
      <vt:lpstr>项目预算</vt:lpstr>
      <vt:lpstr>项目费用明细表</vt:lpstr>
      <vt:lpstr>人力资源视图</vt:lpstr>
      <vt:lpstr>里程碑图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2013-11-10T14:10:28Z</dcterms:modified>
</cp:coreProperties>
</file>