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84fc576fc059b3/JNaughton_Seafood/"/>
    </mc:Choice>
  </mc:AlternateContent>
  <xr:revisionPtr revIDLastSave="130" documentId="8_{597A5122-CC04-4C97-9319-FEC8E3187959}" xr6:coauthVersionLast="47" xr6:coauthVersionMax="47" xr10:uidLastSave="{0A0C3A89-75BD-4305-823A-2204B048BEA5}"/>
  <bookViews>
    <workbookView minimized="1" xWindow="2160" yWindow="2160" windowWidth="17280" windowHeight="8880" activeTab="1" xr2:uid="{DCA1EDAE-6FDD-46C9-84BF-7CA6DF8C06E2}"/>
  </bookViews>
  <sheets>
    <sheet name="RETAIL" sheetId="1" r:id="rId1"/>
    <sheet name="RECEIVING" sheetId="2" r:id="rId2"/>
    <sheet name="INVEN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C1" i="2" a="1"/>
  <c r="C1" i="2" s="1"/>
  <c r="B1" i="2" a="1"/>
  <c r="B1" i="2" s="1"/>
  <c r="A1" i="2" a="1"/>
  <c r="A1" i="2" s="1"/>
  <c r="J4" i="1"/>
  <c r="K4" i="1" s="1"/>
  <c r="I3" i="1"/>
  <c r="I2" i="1"/>
  <c r="J3" i="1"/>
  <c r="K3" i="1" s="1"/>
  <c r="J2" i="1"/>
  <c r="K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tc={B648E073-8EC0-46EA-A6DF-46970AFDF2A3}</author>
  </authors>
  <commentList>
    <comment ref="C1" authorId="0" shapeId="0" xr:uid="{B648E073-8EC0-46EA-A6DF-46970AFDF2A3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IMPORT FROM ftp OF COSTS FROM VENDOR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<sst xmlns="http://schemas.openxmlformats.org/spreadsheetml/2006/main" count="19" uniqueCount="18">
  <si>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EXPENSES</t>
  </si>
  <si>
    <t>UNIT_COST</t>
  </si>
  <si>
    <t>UNITS/CASE</t>
  </si>
  <si>
    <t>MARGIN</t>
  </si>
  <si>
    <t>ITEM NAME</t>
  </si>
  <si>
    <t>CASE_COST</t>
  </si>
  <si>
    <t>PLU</t>
  </si>
  <si>
    <t>Jumbo Shrimp</t>
  </si>
  <si>
    <t>CASE WEIGHT</t>
  </si>
  <si>
    <t>UNIT WEIGHT</t>
  </si>
  <si>
    <t>UNIT RETAIL</t>
  </si>
  <si>
    <t>TYPE</t>
  </si>
  <si>
    <t>2</t>
  </si>
  <si>
    <t>1</t>
  </si>
  <si>
    <t>SWORDFISH FILET</t>
  </si>
  <si>
    <t>TARTAR SAUCE</t>
  </si>
  <si>
    <t>CASE REC'D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</si>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</sst>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2" fontId="0" fillId="0" borderId="0" xfId="0" applyNumberFormat="1"/>
    <xf numFmtId="44" fontId="0" fillId="0" borderId="0" xfId="0" applyNumberFormat="1"/>
    <xf numFmtId="10" fontId="0" fillId="0" borderId="0" xfId="0" applyNumberFormat="1"/>
    <xf numFmtId="44" fontId="0" fillId="2" borderId="0" xfId="0" applyNumberFormat="1" applyFill="1"/>
    <xf numFmtId="49" fontId="1" fillId="0" borderId="0" xfId="0" applyNumberFormat="1" applyFont="1"/>
    <xf numFmtId="44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/>
    <xf numFmtId="0" fontId="1" fillId="0" borderId="2" xfId="0" applyFont="1" applyBorder="1"/>
    <xf numFmtId="44" fontId="1" fillId="0" borderId="2" xfId="0" applyNumberFormat="1" applyFont="1" applyBorder="1"/>
    <xf numFmtId="2" fontId="1" fillId="0" borderId="2" xfId="0" applyNumberFormat="1" applyFont="1" applyBorder="1"/>
    <xf numFmtId="10" fontId="1" fillId="0" borderId="2" xfId="0" applyNumberFormat="1" applyFont="1" applyBorder="1"/>
    <xf numFmtId="49" fontId="1" fillId="0" borderId="2" xfId="0" applyNumberFormat="1" applyFont="1" applyBorder="1"/>
    <xf numFmtId="10" fontId="1" fillId="0" borderId="3" xfId="0" applyNumberFormat="1" applyFont="1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4" fontId="0" fillId="0" borderId="7" xfId="0" applyNumberFormat="1" applyBorder="1"/>
    <xf numFmtId="2" fontId="0" fillId="0" borderId="7" xfId="0" applyNumberFormat="1" applyBorder="1"/>
    <xf numFmtId="10" fontId="0" fillId="0" borderId="7" xfId="0" applyNumberFormat="1" applyBorder="1"/>
    <xf numFmtId="49" fontId="0" fillId="0" borderId="7" xfId="0" applyNumberFormat="1" applyBorder="1"/>
    <xf numFmtId="0" fontId="0" fillId="0" borderId="8" xfId="0" applyBorder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y Crispo" id="{63577FF4-8BFB-4856-AF15-07AAF7FE8EBC}" userId="d984fc576fc059b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7-10T16:42:35.42" personId="{63577FF4-8BFB-4856-AF15-07AAF7FE8EBC}" id="{B648E073-8EC0-46EA-A6DF-46970AFDF2A3}">
    <text>CAN IMPORT FROM ftp OF COSTS FROM VENDOR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E584-5730-460B-BF59-0D5477B9AA1B}">
  <dimension ref="A1:K5"/>
  <sheetViews>
    <sheetView workbookViewId="0">
      <selection activeCell="B15" sqref="B15"/>
    </sheetView>
  </sheetViews>
  <sheetFormatPr defaultRowHeight="14.4" x14ac:dyDescent="0.3"/>
  <cols>
    <col min="1" max="1" width="16.6640625" style="1" bestFit="1" customWidth="1"/>
    <col min="2" max="2" width="4.5546875" bestFit="1" customWidth="1"/>
    <col min="3" max="3" width="11.6640625" style="3" bestFit="1" customWidth="1"/>
    <col min="4" max="4" width="10.21875" style="3" bestFit="1" customWidth="1"/>
    <col min="5" max="5" width="11" style="2" bestFit="1" customWidth="1"/>
    <col min="6" max="6" width="8" style="4" bestFit="1" customWidth="1"/>
    <col min="7" max="7" width="8" style="1" customWidth="1"/>
    <col min="8" max="8" width="12.5546875" bestFit="1" customWidth="1"/>
    <col min="9" max="9" width="12.44140625" bestFit="1" customWidth="1"/>
    <col min="10" max="10" width="12.109375" style="3" bestFit="1" customWidth="1"/>
    <col min="11" max="11" width="12.77734375" style="3" bestFit="1" customWidth="1"/>
  </cols>
  <sheetData>
    <row r="1" spans="1:11" ht="15" thickTop="1" x14ac:dyDescent="0.3">
      <c r="A1" s="11" t="s">
        <v>4</v>
      </c>
      <c r="B1" s="12" t="s">
        <v>6</v>
      </c>
      <c r="C1" s="13" t="s">
        <v>1</v>
      </c>
      <c r="D1" s="13" t="s">
        <v>0</v>
      </c>
      <c r="E1" s="14" t="s">
        <v>2</v>
      </c>
      <c r="F1" s="15" t="s">
        <v>3</v>
      </c>
      <c r="G1" s="16" t="s">
        <v>11</v>
      </c>
      <c r="H1" s="15" t="s">
        <v>8</v>
      </c>
      <c r="I1" s="17" t="s">
        <v>9</v>
      </c>
      <c r="J1" s="9" t="s">
        <v>5</v>
      </c>
      <c r="K1" s="7" t="s">
        <v>10</v>
      </c>
    </row>
    <row r="2" spans="1:11" x14ac:dyDescent="0.3">
      <c r="A2" s="18" t="s">
        <v>7</v>
      </c>
      <c r="B2">
        <v>1</v>
      </c>
      <c r="C2" s="3">
        <v>1</v>
      </c>
      <c r="D2" s="3">
        <v>0.1</v>
      </c>
      <c r="E2" s="2">
        <v>100</v>
      </c>
      <c r="F2" s="4">
        <v>0.15</v>
      </c>
      <c r="G2" s="1" t="s">
        <v>12</v>
      </c>
      <c r="H2">
        <v>100</v>
      </c>
      <c r="I2" s="19">
        <f>H2/E2</f>
        <v>1</v>
      </c>
      <c r="J2" s="5">
        <f>C2*E2</f>
        <v>100</v>
      </c>
      <c r="K2" s="5">
        <f>((J2*F2)+J2+D2)/E2</f>
        <v>1.151</v>
      </c>
    </row>
    <row r="3" spans="1:11" x14ac:dyDescent="0.3">
      <c r="A3" s="18" t="s">
        <v>14</v>
      </c>
      <c r="B3">
        <v>2</v>
      </c>
      <c r="C3" s="3">
        <v>15</v>
      </c>
      <c r="D3" s="3">
        <v>5</v>
      </c>
      <c r="E3" s="2">
        <v>20</v>
      </c>
      <c r="F3" s="4">
        <v>0.15</v>
      </c>
      <c r="G3" s="1" t="s">
        <v>12</v>
      </c>
      <c r="H3">
        <v>100</v>
      </c>
      <c r="I3" s="19">
        <f>H3/E3</f>
        <v>5</v>
      </c>
      <c r="J3" s="5">
        <f>C3*E3</f>
        <v>300</v>
      </c>
      <c r="K3" s="5">
        <f>((J3*F3)+J3+D3)/E3</f>
        <v>17.5</v>
      </c>
    </row>
    <row r="4" spans="1:11" ht="15" thickBot="1" x14ac:dyDescent="0.35">
      <c r="A4" s="20" t="s">
        <v>15</v>
      </c>
      <c r="B4" s="21">
        <v>3</v>
      </c>
      <c r="C4" s="22">
        <v>4</v>
      </c>
      <c r="D4" s="22">
        <v>0</v>
      </c>
      <c r="E4" s="23">
        <v>12</v>
      </c>
      <c r="F4" s="24">
        <v>0.02</v>
      </c>
      <c r="G4" s="25" t="s">
        <v>13</v>
      </c>
      <c r="H4" s="21">
        <v>0</v>
      </c>
      <c r="I4" s="26">
        <v>0</v>
      </c>
      <c r="J4" s="5">
        <f>C4*E4</f>
        <v>48</v>
      </c>
      <c r="K4" s="5">
        <f>((J4*F4)+J4+D4)/E4</f>
        <v>4.08</v>
      </c>
    </row>
    <row r="5" spans="1:11" ht="15" thickTop="1" x14ac:dyDescent="0.3"/>
  </sheetData>
  <conditionalFormatting sqref="G1:G1048576">
    <cfRule type="cellIs" dxfId="2" priority="2" operator="equal">
      <formula>1</formula>
    </cfRule>
    <cfRule type="cellIs" dxfId="1" priority="4" operator="equal">
      <formula>$G$4</formula>
    </cfRule>
  </conditionalFormatting>
  <conditionalFormatting sqref="H2:I4">
    <cfRule type="cellIs" dxfId="0" priority="1" operator="equal">
      <formula>$I$4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26C0-588F-4DD8-B178-21047767E8D2}">
  <dimension ref="A1:F11"/>
  <sheetViews>
    <sheetView tabSelected="1" workbookViewId="0">
      <selection activeCell="O1" sqref="O1"/>
    </sheetView>
  </sheetViews>
  <sheetFormatPr defaultRowHeight="14.4" x14ac:dyDescent="0.3"/>
  <cols>
    <col min="1" max="1" width="15.77734375" bestFit="1" customWidth="1"/>
    <col min="2" max="2" width="4.21875" bestFit="1" customWidth="1"/>
    <col min="3" max="3" width="12.33203125" bestFit="1" customWidth="1"/>
    <col min="4" max="5" width="11" bestFit="1" customWidth="1"/>
    <col min="6" max="6" width="15.88671875" style="28" bestFit="1" customWidth="1"/>
  </cols>
  <sheetData>
    <row r="1" spans="1:6" s="10" customFormat="1" x14ac:dyDescent="0.3">
      <c r="A1" s="6" t="str" cm="1">
        <f t="array" ref="A1:A4">RETAIL!A1:A4</f>
        <v>ITEM NAME</v>
      </c>
      <c r="B1" s="10" t="str" cm="1">
        <f t="array" ref="B1:B4">RETAIL!B1:B4</f>
        <v>PLU</v>
      </c>
      <c r="C1" s="9" t="str" cm="1">
        <f t="array" ref="C1:C4">RETAIL!H1:H4</f>
        <v>CASE WEIGHT</v>
      </c>
      <c r="D1" s="8" t="str" cm="1">
        <f t="array" ref="D1:D4">RETAIL!E1:E4</f>
        <v>UNITS/CASE</v>
      </c>
      <c r="E1" s="10" t="s">
        <v>16</v>
      </c>
      <c r="F1" s="27" t="s">
        <v>17</v>
      </c>
    </row>
    <row r="2" spans="1:6" x14ac:dyDescent="0.3">
      <c r="A2" t="str">
        <v>Jumbo Shrimp</v>
      </c>
      <c r="B2">
        <v>1</v>
      </c>
      <c r="C2">
        <v>100</v>
      </c>
      <c r="D2">
        <v>100</v>
      </c>
      <c r="F2" s="28">
        <v>45117.541666666664</v>
      </c>
    </row>
    <row r="3" spans="1:6" x14ac:dyDescent="0.3">
      <c r="A3" t="str">
        <v>SWORDFISH FILET</v>
      </c>
      <c r="B3">
        <v>2</v>
      </c>
      <c r="C3">
        <v>100</v>
      </c>
      <c r="D3">
        <v>20</v>
      </c>
    </row>
    <row r="4" spans="1:6" x14ac:dyDescent="0.3">
      <c r="A4" t="str">
        <v>TARTAR SAUCE</v>
      </c>
      <c r="B4">
        <v>3</v>
      </c>
      <c r="C4">
        <v>0</v>
      </c>
      <c r="D4">
        <v>12</v>
      </c>
    </row>
    <row r="11" spans="1:6" x14ac:dyDescent="0.3">
      <c r="A11">
        <v>1234564565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710A-E142-4E94-ABF3-8CD5ED7398EB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</vt:lpstr>
      <vt:lpstr>RECEIVING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Crispo</dc:creator>
  <cp:lastModifiedBy>Jay Crispo</cp:lastModifiedBy>
  <dcterms:created xsi:type="dcterms:W3CDTF">2023-07-10T15:48:29Z</dcterms:created>
  <dcterms:modified xsi:type="dcterms:W3CDTF">2023-07-10T20:02:37Z</dcterms:modified>
</cp:coreProperties>
</file>