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itas\Downloads\TA8 - KVecinosMasCercanos (1)\"/>
    </mc:Choice>
  </mc:AlternateContent>
  <xr:revisionPtr revIDLastSave="0" documentId="13_ncr:1_{B0856415-ABF9-4EAD-B272-B056F1819E6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4" i="1" l="1"/>
  <c r="H43" i="1"/>
  <c r="H42" i="1"/>
  <c r="H32" i="1"/>
  <c r="H33" i="1"/>
  <c r="H34" i="1"/>
  <c r="H35" i="1"/>
  <c r="H36" i="1"/>
  <c r="H37" i="1"/>
  <c r="H38" i="1"/>
  <c r="H39" i="1"/>
  <c r="H40" i="1"/>
  <c r="G32" i="1"/>
  <c r="G33" i="1"/>
  <c r="G34" i="1"/>
  <c r="G35" i="1"/>
  <c r="G36" i="1"/>
  <c r="G37" i="1"/>
  <c r="G38" i="1"/>
  <c r="G39" i="1"/>
  <c r="G40" i="1"/>
  <c r="F32" i="1"/>
  <c r="F33" i="1"/>
  <c r="F34" i="1"/>
  <c r="F35" i="1"/>
  <c r="F36" i="1"/>
  <c r="F37" i="1"/>
  <c r="F38" i="1"/>
  <c r="F39" i="1"/>
  <c r="F40" i="1"/>
  <c r="F31" i="1"/>
  <c r="E32" i="1"/>
  <c r="E33" i="1"/>
  <c r="E34" i="1"/>
  <c r="E35" i="1"/>
  <c r="E36" i="1"/>
  <c r="E37" i="1"/>
  <c r="E38" i="1"/>
  <c r="E39" i="1"/>
  <c r="E40" i="1"/>
  <c r="E31" i="1"/>
  <c r="G31" i="1"/>
  <c r="H31" i="1"/>
  <c r="B31" i="1"/>
  <c r="F21" i="1"/>
  <c r="E21" i="1"/>
  <c r="D21" i="1"/>
  <c r="A21" i="1"/>
  <c r="A22" i="1"/>
  <c r="C21" i="1"/>
  <c r="D36" i="1"/>
  <c r="D38" i="1"/>
  <c r="D39" i="1"/>
  <c r="D32" i="1"/>
  <c r="D33" i="1"/>
  <c r="D34" i="1"/>
  <c r="D35" i="1"/>
  <c r="D37" i="1"/>
  <c r="D40" i="1"/>
  <c r="D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31" i="1"/>
  <c r="B22" i="1"/>
  <c r="B21" i="1"/>
</calcChain>
</file>

<file path=xl/sharedStrings.xml><?xml version="1.0" encoding="utf-8"?>
<sst xmlns="http://schemas.openxmlformats.org/spreadsheetml/2006/main" count="28" uniqueCount="18">
  <si>
    <t>X1</t>
  </si>
  <si>
    <t>X2</t>
  </si>
  <si>
    <t>Y</t>
  </si>
  <si>
    <t>Dataset</t>
    <phoneticPr fontId="2" type="noConversion"/>
  </si>
  <si>
    <t>(X1-X1)^2</t>
    <phoneticPr fontId="2" type="noConversion"/>
  </si>
  <si>
    <t>(x2-X2)^2</t>
    <phoneticPr fontId="2" type="noConversion"/>
  </si>
  <si>
    <t>k-NN</t>
  </si>
  <si>
    <t>distancia euclidiana</t>
  </si>
  <si>
    <t>suma</t>
  </si>
  <si>
    <t>distancia</t>
  </si>
  <si>
    <t>Predicción</t>
  </si>
  <si>
    <t>Instancia</t>
  </si>
  <si>
    <t>Nueva instancia</t>
  </si>
  <si>
    <t>Suma</t>
  </si>
  <si>
    <t>Distancia</t>
  </si>
  <si>
    <t>Vecinos</t>
  </si>
  <si>
    <t xml:space="preserve"> Predicción</t>
  </si>
  <si>
    <t>ORDENADOS: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</si>
</sst>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  <c:pt idx="5">
                  <c:v>7.4234369420000004</c:v>
                </c:pt>
                <c:pt idx="6">
                  <c:v>5.745051997</c:v>
                </c:pt>
                <c:pt idx="7">
                  <c:v>9.1721686219999992</c:v>
                </c:pt>
                <c:pt idx="8">
                  <c:v>7.7927834809999998</c:v>
                </c:pt>
                <c:pt idx="9">
                  <c:v>7.9398208170000002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  <c:pt idx="5">
                  <c:v>4.6965228750000003</c:v>
                </c:pt>
                <c:pt idx="6">
                  <c:v>3.5339898029999999</c:v>
                </c:pt>
                <c:pt idx="7">
                  <c:v>2.5111010450000002</c:v>
                </c:pt>
                <c:pt idx="8">
                  <c:v>3.4240889409999999</c:v>
                </c:pt>
                <c:pt idx="9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B-49BF-9980-CF985B33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24016"/>
        <c:axId val="1478519696"/>
      </c:scatterChart>
      <c:valAx>
        <c:axId val="14785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78519696"/>
        <c:crosses val="autoZero"/>
        <c:crossBetween val="midCat"/>
      </c:valAx>
      <c:valAx>
        <c:axId val="14785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7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15240</xdr:rowOff>
    </xdr:from>
    <xdr:to>
      <xdr:col>11</xdr:col>
      <xdr:colOff>38100</xdr:colOff>
      <xdr:row>17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3E88AF-3269-4B37-0A0A-73C293C5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44"/>
  <sheetViews>
    <sheetView tabSelected="1" topLeftCell="A23" workbookViewId="0">
      <selection activeCell="J32" sqref="J32"/>
    </sheetView>
  </sheetViews>
  <sheetFormatPr baseColWidth="10" defaultColWidth="11" defaultRowHeight="12.6" x14ac:dyDescent="0.2"/>
  <sheetData>
    <row r="1" spans="1:3" ht="12.75" x14ac:dyDescent="0.2">
      <c r="A1" s="1" t="s">
        <v>6</v>
      </c>
    </row>
    <row r="3" spans="1:3" ht="10.8" customHeight="1" x14ac:dyDescent="0.2">
      <c r="A3" s="1" t="s">
        <v>3</v>
      </c>
    </row>
    <row r="4" spans="1:3" ht="12.75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9" spans="1:10" ht="12.75" x14ac:dyDescent="0.2">
      <c r="A19" s="1" t="s">
        <v>7</v>
      </c>
    </row>
    <row r="20" spans="1:10" ht="12.75" x14ac:dyDescent="0.2">
      <c r="A20" s="1" t="s">
        <v>0</v>
      </c>
      <c r="B20" s="1" t="s">
        <v>1</v>
      </c>
      <c r="C20" s="1" t="s">
        <v>4</v>
      </c>
      <c r="D20" s="1" t="s">
        <v>5</v>
      </c>
      <c r="E20" s="1" t="s">
        <v>8</v>
      </c>
      <c r="F20" s="1" t="s">
        <v>9</v>
      </c>
    </row>
    <row r="21" spans="1:10" ht="12.75" x14ac:dyDescent="0.2">
      <c r="A21">
        <f>A5</f>
        <v>3.3935332109999998</v>
      </c>
      <c r="B21">
        <f>B5</f>
        <v>2.3312733809999999</v>
      </c>
      <c r="C21">
        <f>(A21-A22)^2</f>
        <v>8.0349417397833967E-2</v>
      </c>
      <c r="D21">
        <f>(B21-B22)^2</f>
        <v>0.30220718819279002</v>
      </c>
      <c r="E21">
        <f>(C21+D21)</f>
        <v>0.38255660559062399</v>
      </c>
      <c r="F21">
        <f>SQRT(E21)</f>
        <v>0.61851160505735381</v>
      </c>
    </row>
    <row r="22" spans="1:10" ht="12.75" x14ac:dyDescent="0.2">
      <c r="A22">
        <f>A6</f>
        <v>3.1100734829999999</v>
      </c>
      <c r="B22">
        <f>B6</f>
        <v>1.7815396379999999</v>
      </c>
    </row>
    <row r="25" spans="1:10" ht="12.75" x14ac:dyDescent="0.2">
      <c r="A25" s="1" t="s">
        <v>12</v>
      </c>
    </row>
    <row r="26" spans="1:10" ht="12.75" x14ac:dyDescent="0.2">
      <c r="A26" s="1" t="s">
        <v>0</v>
      </c>
      <c r="B26" s="1" t="s">
        <v>1</v>
      </c>
      <c r="C26" s="1" t="s">
        <v>2</v>
      </c>
    </row>
    <row r="27" spans="1:10" x14ac:dyDescent="0.2">
      <c r="A27">
        <v>8.0936073180000001</v>
      </c>
      <c r="B27">
        <v>3.3657315140000001</v>
      </c>
      <c r="C27">
        <v>1</v>
      </c>
    </row>
    <row r="29" spans="1:10" ht="12.75" x14ac:dyDescent="0.2">
      <c r="A29" s="1" t="s">
        <v>10</v>
      </c>
    </row>
    <row r="30" spans="1:10" ht="12.75" x14ac:dyDescent="0.2">
      <c r="A30" s="1" t="s">
        <v>11</v>
      </c>
      <c r="B30" s="1" t="s">
        <v>0</v>
      </c>
      <c r="C30" s="1" t="s">
        <v>1</v>
      </c>
      <c r="D30" s="1" t="s">
        <v>2</v>
      </c>
      <c r="E30" s="1" t="s">
        <v>4</v>
      </c>
      <c r="F30" s="1" t="s">
        <v>5</v>
      </c>
      <c r="G30" s="1" t="s">
        <v>13</v>
      </c>
      <c r="H30" s="1" t="s">
        <v>14</v>
      </c>
      <c r="I30" s="1" t="s">
        <v>15</v>
      </c>
      <c r="J30" s="1" t="s">
        <v>16</v>
      </c>
    </row>
    <row r="31" spans="1:10" ht="12.75" x14ac:dyDescent="0.2">
      <c r="A31">
        <v>1</v>
      </c>
      <c r="B31">
        <f>A5</f>
        <v>3.3935332109999998</v>
      </c>
      <c r="C31">
        <f t="shared" ref="B31:D40" si="0">B5</f>
        <v>2.3312733809999999</v>
      </c>
      <c r="D31">
        <f t="shared" si="0"/>
        <v>0</v>
      </c>
      <c r="E31">
        <f>($A$27-B31)^2</f>
        <v>22.090696611291854</v>
      </c>
      <c r="F31">
        <f>(C31-$B$27)^2</f>
        <v>1.0701036289298462</v>
      </c>
      <c r="G31">
        <f>SUM(E31,F31)</f>
        <v>23.1608002402217</v>
      </c>
      <c r="H31">
        <f>SQRT(G31)</f>
        <v>4.8125669076098774</v>
      </c>
      <c r="I31">
        <v>9</v>
      </c>
      <c r="J31">
        <v>1</v>
      </c>
    </row>
    <row r="32" spans="1:10" x14ac:dyDescent="0.2">
      <c r="A32">
        <v>2</v>
      </c>
      <c r="B32">
        <f t="shared" si="0"/>
        <v>3.1100734829999999</v>
      </c>
      <c r="C32">
        <f t="shared" si="0"/>
        <v>1.7815396379999999</v>
      </c>
      <c r="D32">
        <f t="shared" si="0"/>
        <v>0</v>
      </c>
      <c r="E32">
        <f t="shared" ref="E32:E40" si="1">($A$27-B32)^2</f>
        <v>24.83560948458981</v>
      </c>
      <c r="F32">
        <f t="shared" ref="F32:F40" si="2">(C32-$B$27)^2</f>
        <v>2.5096638999844001</v>
      </c>
      <c r="G32">
        <f t="shared" ref="G32:G40" si="3">SUM(E32,F32)</f>
        <v>27.34527338457421</v>
      </c>
      <c r="H32">
        <f t="shared" ref="H32:H40" si="4">SQRT(G32)</f>
        <v>5.2292708272353048</v>
      </c>
      <c r="I32">
        <v>8</v>
      </c>
      <c r="J32" s="2"/>
    </row>
    <row r="33" spans="1:9" ht="12.75" x14ac:dyDescent="0.2">
      <c r="A33">
        <v>3</v>
      </c>
      <c r="B33">
        <f t="shared" si="0"/>
        <v>1.343808831</v>
      </c>
      <c r="C33">
        <f t="shared" si="0"/>
        <v>3.3683609539999999</v>
      </c>
      <c r="D33">
        <f t="shared" si="0"/>
        <v>0</v>
      </c>
      <c r="E33">
        <f t="shared" si="1"/>
        <v>45.559779615107487</v>
      </c>
      <c r="F33">
        <f t="shared" si="2"/>
        <v>6.9139547135987428E-6</v>
      </c>
      <c r="G33">
        <f t="shared" si="3"/>
        <v>45.559786529062201</v>
      </c>
      <c r="H33">
        <f t="shared" si="4"/>
        <v>6.7497989991600642</v>
      </c>
      <c r="I33">
        <v>6</v>
      </c>
    </row>
    <row r="34" spans="1:9" ht="12.75" x14ac:dyDescent="0.2">
      <c r="A34">
        <v>4</v>
      </c>
      <c r="B34">
        <f t="shared" si="0"/>
        <v>3.582294042</v>
      </c>
      <c r="C34">
        <f t="shared" si="0"/>
        <v>4.6791791099999998</v>
      </c>
      <c r="D34">
        <f t="shared" si="0"/>
        <v>0</v>
      </c>
      <c r="E34">
        <f t="shared" si="1"/>
        <v>20.351947474213851</v>
      </c>
      <c r="F34">
        <f t="shared" si="2"/>
        <v>1.7251445874381781</v>
      </c>
      <c r="G34">
        <f t="shared" si="3"/>
        <v>22.077092061652028</v>
      </c>
      <c r="H34">
        <f t="shared" si="4"/>
        <v>4.6986266144110695</v>
      </c>
    </row>
    <row r="35" spans="1:9" ht="12.75" x14ac:dyDescent="0.2">
      <c r="A35">
        <v>5</v>
      </c>
      <c r="B35">
        <f t="shared" si="0"/>
        <v>2.2803624390000001</v>
      </c>
      <c r="C35">
        <f t="shared" si="0"/>
        <v>2.8669902629999999</v>
      </c>
      <c r="D35">
        <f t="shared" si="0"/>
        <v>0</v>
      </c>
      <c r="E35">
        <f t="shared" si="1"/>
        <v>33.793816023219726</v>
      </c>
      <c r="F35">
        <f t="shared" si="2"/>
        <v>0.24874283544904521</v>
      </c>
      <c r="G35">
        <f t="shared" si="3"/>
        <v>34.04255885866877</v>
      </c>
      <c r="H35">
        <f t="shared" si="4"/>
        <v>5.8346001455685697</v>
      </c>
    </row>
    <row r="36" spans="1:9" ht="12.75" x14ac:dyDescent="0.2">
      <c r="A36">
        <v>6</v>
      </c>
      <c r="B36">
        <f t="shared" si="0"/>
        <v>7.4234369420000004</v>
      </c>
      <c r="C36">
        <f t="shared" si="0"/>
        <v>4.6965228750000003</v>
      </c>
      <c r="D36">
        <f t="shared" si="0"/>
        <v>1</v>
      </c>
      <c r="E36">
        <f t="shared" si="1"/>
        <v>0.44912833286798104</v>
      </c>
      <c r="F36">
        <f t="shared" si="2"/>
        <v>1.7710056465122328</v>
      </c>
      <c r="G36">
        <f t="shared" si="3"/>
        <v>2.220133979380214</v>
      </c>
      <c r="H36">
        <f t="shared" si="4"/>
        <v>1.4900114024329525</v>
      </c>
    </row>
    <row r="37" spans="1:9" ht="12.75" x14ac:dyDescent="0.2">
      <c r="A37">
        <v>7</v>
      </c>
      <c r="B37">
        <f t="shared" si="0"/>
        <v>5.745051997</v>
      </c>
      <c r="C37">
        <f t="shared" si="0"/>
        <v>3.5339898029999999</v>
      </c>
      <c r="D37">
        <f t="shared" si="0"/>
        <v>1</v>
      </c>
      <c r="E37">
        <f t="shared" si="1"/>
        <v>5.5157120957974133</v>
      </c>
      <c r="F37">
        <f t="shared" si="2"/>
        <v>2.8310851817207428E-2</v>
      </c>
      <c r="G37">
        <f t="shared" si="3"/>
        <v>5.5440229476146206</v>
      </c>
      <c r="H37">
        <f t="shared" si="4"/>
        <v>2.354574897431513</v>
      </c>
    </row>
    <row r="38" spans="1:9" ht="12.75" x14ac:dyDescent="0.2">
      <c r="A38">
        <v>8</v>
      </c>
      <c r="B38">
        <f t="shared" si="0"/>
        <v>9.1721686219999992</v>
      </c>
      <c r="C38">
        <f t="shared" si="0"/>
        <v>2.5111010450000002</v>
      </c>
      <c r="D38">
        <f t="shared" si="0"/>
        <v>1</v>
      </c>
      <c r="E38">
        <f t="shared" si="1"/>
        <v>1.1632944864861783</v>
      </c>
      <c r="F38">
        <f t="shared" si="2"/>
        <v>0.73039323854315985</v>
      </c>
      <c r="G38">
        <f t="shared" si="3"/>
        <v>1.8936877250293382</v>
      </c>
      <c r="H38">
        <f t="shared" si="4"/>
        <v>1.3761132675144652</v>
      </c>
    </row>
    <row r="39" spans="1:9" ht="12.75" x14ac:dyDescent="0.2">
      <c r="A39">
        <v>9</v>
      </c>
      <c r="B39">
        <f t="shared" si="0"/>
        <v>7.7927834809999998</v>
      </c>
      <c r="C39">
        <f t="shared" si="0"/>
        <v>3.4240889409999999</v>
      </c>
      <c r="D39">
        <f t="shared" si="0"/>
        <v>1</v>
      </c>
      <c r="E39">
        <f t="shared" si="1"/>
        <v>9.0494980907402725E-2</v>
      </c>
      <c r="F39">
        <f t="shared" si="2"/>
        <v>3.4055892860603049E-3</v>
      </c>
      <c r="G39">
        <f t="shared" si="3"/>
        <v>9.3900570193463026E-2</v>
      </c>
      <c r="H39">
        <f t="shared" si="4"/>
        <v>0.30643199929749998</v>
      </c>
    </row>
    <row r="40" spans="1:9" ht="12.75" x14ac:dyDescent="0.2">
      <c r="A40">
        <v>10</v>
      </c>
      <c r="B40">
        <f t="shared" si="0"/>
        <v>7.9398208170000002</v>
      </c>
      <c r="C40">
        <f t="shared" si="0"/>
        <v>0.79163723119999996</v>
      </c>
      <c r="D40">
        <f t="shared" si="0"/>
        <v>1</v>
      </c>
      <c r="E40">
        <f t="shared" si="1"/>
        <v>2.3650287889822971E-2</v>
      </c>
      <c r="F40">
        <f t="shared" si="2"/>
        <v>6.6259613767436463</v>
      </c>
      <c r="G40">
        <f t="shared" si="3"/>
        <v>6.6496116646334693</v>
      </c>
      <c r="H40">
        <f t="shared" si="4"/>
        <v>2.5786840955482448</v>
      </c>
    </row>
    <row r="41" spans="1:9" x14ac:dyDescent="0.2">
      <c r="H41" t="s">
        <v>17</v>
      </c>
    </row>
    <row r="42" spans="1:9" x14ac:dyDescent="0.2">
      <c r="H42">
        <f>SMALL(H31:H40,1)</f>
        <v>0.30643199929749998</v>
      </c>
    </row>
    <row r="43" spans="1:9" x14ac:dyDescent="0.2">
      <c r="H43">
        <f>SMALL(H31:H40,2)</f>
        <v>1.3761132675144652</v>
      </c>
    </row>
    <row r="44" spans="1:9" x14ac:dyDescent="0.2">
      <c r="H44">
        <f>SMALL(H31:H40,3)</f>
        <v>1.4900114024329525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LUCAS ALEGRE</cp:lastModifiedBy>
  <dcterms:created xsi:type="dcterms:W3CDTF">2016-02-10T07:26:56Z</dcterms:created>
  <dcterms:modified xsi:type="dcterms:W3CDTF">2024-09-18T02:01:37Z</dcterms:modified>
</cp:coreProperties>
</file>