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ANDRA_ROMERO\COTIZACIONES\ARING INGENIERO ALBERT\"/>
    </mc:Choice>
  </mc:AlternateContent>
  <bookViews>
    <workbookView xWindow="0" yWindow="0" windowWidth="24000" windowHeight="9735"/>
  </bookViews>
  <sheets>
    <sheet name="Hoja2" sheetId="2" r:id="rId1"/>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2" l="1"/>
  <c r="F7" i="2"/>
  <c r="F8" i="2"/>
  <c r="F9" i="2"/>
  <c r="F10" i="2"/>
  <c r="F11" i="2"/>
  <c r="F12" i="2"/>
  <c r="F13" i="2"/>
  <c r="F14" i="2"/>
  <c r="F15" i="2"/>
  <c r="F16" i="2"/>
  <c r="F5" i="2"/>
  <c r="F4" i="2"/>
  <c r="F17" i="2"/>
  <c r="F19" i="2"/>
  <c r="F18" i="2"/>
  <c r="F20" i="2"/>
  <c r="F21" i="2"/>
  <c r="F22" i="2"/>
</calcChain>
</file>

<file path=xl/sharedStrings.xml><?xml version="1.0" encoding="utf-8"?>
<sst xmlns="http://schemas.openxmlformats.org/spreadsheetml/2006/main" count="41" uniqueCount="31">
  <si>
    <t xml:space="preserve">PRESUPUESTO DE CONTRATACION PARA EL MANTENIMIENTO RESTAURACION E IMPERMEABILIZACION DE FACHADAS DEL CONJUNTO RESIDENCIAL MAZUREN 13 </t>
  </si>
  <si>
    <t>ITEM</t>
  </si>
  <si>
    <t>ACTIVIDAD A DESARROLLAR</t>
  </si>
  <si>
    <t>UNIDAD</t>
  </si>
  <si>
    <t>CANT</t>
  </si>
  <si>
    <t xml:space="preserve"> V/UNIT</t>
  </si>
  <si>
    <t>V. TOTAL</t>
  </si>
  <si>
    <t xml:space="preserve">IMPERMEABILIZACION DE FACHADAS </t>
  </si>
  <si>
    <t>LAVADO DE FACHADA : este item consta del suministro y aplicación de un mortero para emboquillar todas las fachadas de ladrillo a la vista compuesto de arena de peña cernida mas adicion de cemento gris tipo portlant en proporcion de 1.3 y adicion de sika 1 para el primer proceso de impermeabilizacion en las fachadas en ladrillo</t>
  </si>
  <si>
    <t>M2</t>
  </si>
  <si>
    <t>SELLADO DE JUNTAS MURO EN GRANIPLAST : todas las juntas que hay en el conjunto en fachadas en graniplast se deben de sellar con pasta acrilica de 1A para evitar el ingreso de agua al interior de los apartamentos</t>
  </si>
  <si>
    <t>ML</t>
  </si>
  <si>
    <t>SELLADO DE JUNTAS LADRILLO GRANIPLAST : todas las juntas que existan entre el ladrillo y el graniplast se deben de sellar con pasta acrilica de 1A para evitar ingreso de agua al interior de los apartamentos.</t>
  </si>
  <si>
    <t>SELLADO DE MARCOS DE VENTANAS Y PUERTAS : todos los marcos de las ventanas y puertas se deben de sellar externamente con sika sil C que es una silicona antihongo de alta estabilidad para evitar la filtracion de agua al interior de los apartamentos.</t>
  </si>
  <si>
    <t>LIMPIEZA Y LAVADO DE VENTANERIA: toda las ventaneria se debe de lavar finalmente con hidrocristal de hidroproteccion e colombia , este producto dejara los vidrios mas brillantes y transparentes prolongando la vida util del aseo por mas tiempo.</t>
  </si>
  <si>
    <t>GRANIPLAST FACHADAS todos los muros en graniplas se deben de lavar a presion con sikaguard 719 w para retirar el smog y contaminacion del medio ambiente cepillarlos y dejarlos reaccionar para finalmente juagarlos con hidrolavadora a 1200 psi de presion y asi dejarlos listos para su pintura final.</t>
  </si>
  <si>
    <t>MEDIA CAÑA EN MORTERO IMPERMEABILIZADO : todos los edificios se revisaran y se les aplicara una mediacaña en mortero impermeabilizado con sika 1 en el zocalo de los mismnos para evitar filtraciones al interior de los apartamentos de los primeros pisos</t>
  </si>
  <si>
    <t>CAMBIO DE MURO FACHALETA :los ladrillos en fachadas que esten en alto grado de meteorizacion de deben de cambiar de forma manual y mecanica por caras de ladrillos de la misma dimension y de similar color.</t>
  </si>
  <si>
    <t>und</t>
  </si>
  <si>
    <t>PINTURA KORAZA SOBRE FACHADA : todas las fachadas en caraplast se deben de pintar con dos manios de pintura koraza de pintuco 5 años 100% acrilica e hidrorepelente para impermeabilizar todas las facghadas en color y terminadas en graniplast.</t>
  </si>
  <si>
    <t>PINTURA SOBRE BAJANTES Todas las bajantes de aguas lluvias se deben de limpiar y pintar con esmalte para uso intemperie colo tabaco ( ladrillo) para mejorar su apariencia final.</t>
  </si>
  <si>
    <t>IMPERMEABILIZACION MURO EN LADRILLO todas las fachadas en ladrillo se deben de impermeabilizar con hidrofugo de alto rendimiento y mejor calidad en el mercado llamado sika 10 transparente este producto se aplicara con rodillo para mejor penetracion y saturacion de los poros del mismo ladrillo.</t>
  </si>
  <si>
    <t xml:space="preserve">ESMALTE SOBRE BARANDA SENCILLA TIPO 1: las barandas del conjunto se lavaran y se pintaran con esmalte tipo uno de pintuco 3x1 intemperie </t>
  </si>
  <si>
    <t>ESMALTE SOBRE BARANDA SENCILLA TIPO 2 Las barandas del conjunto se lavaran y se  pintaran con esmalte de pintuco ref 3x1 uso intemperie</t>
  </si>
  <si>
    <t>VALOR TOTAL COSTO DIRECTO</t>
  </si>
  <si>
    <t>ADMINISTRACION 7%</t>
  </si>
  <si>
    <t>IMPREVISTOS 2%</t>
  </si>
  <si>
    <t>UTILIDAD 2%</t>
  </si>
  <si>
    <t>IVA DEL 19% SOBRE LA UTILIDAD</t>
  </si>
  <si>
    <t>VALOR TOTAL DEL PRESUPUESTO MANTENIMIENTO E IMPERMEABILIZACION DE FACHADAS MAZUREN 13</t>
  </si>
  <si>
    <t>FEBRERO 01 DEL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</si>
</sst>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43" formatCode="_-* #,##0.00_-;\-* #,##0.00_-;_-* &quot;-&quot;??_-;_-@_-"/>
  </numFmts>
  <fonts count="11" x14ac:knownFonts="1">
    <font>
      <sz val="11"/>
      <color theme="1"/>
      <name val="Calibri"/>
      <family val="2"/>
      <scheme val="minor"/>
    </font>
    <font>
      <sz val="11"/>
      <color theme="1"/>
      <name val="Calibri"/>
      <family val="2"/>
      <scheme val="minor"/>
    </font>
    <font>
      <sz val="12"/>
      <color theme="1"/>
      <name val="Times New Roman"/>
      <family val="1"/>
    </font>
    <font>
      <b/>
      <sz val="10"/>
      <color theme="1"/>
      <name val="Arial"/>
      <family val="2"/>
    </font>
    <font>
      <sz val="10.5"/>
      <color theme="1"/>
      <name val="Times New Roman"/>
      <family val="1"/>
    </font>
    <font>
      <sz val="9"/>
      <color theme="1"/>
      <name val="Times New Roman"/>
      <family val="1"/>
    </font>
    <font>
      <b/>
      <sz val="9"/>
      <color theme="1"/>
      <name val="Arial"/>
      <family val="2"/>
    </font>
    <font>
      <sz val="11"/>
      <color theme="1"/>
      <name val="Arial"/>
      <family val="2"/>
    </font>
    <font>
      <sz val="10"/>
      <color theme="1"/>
      <name val="Arial"/>
      <family val="2"/>
    </font>
    <font>
      <b/>
      <sz val="12"/>
      <color theme="1"/>
      <name val="Arial"/>
      <family val="2"/>
    </font>
    <font>
      <sz val="12"/>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1" fontId="1" fillId="0" borderId="0" applyFont="0" applyFill="0" applyBorder="0" applyAlignment="0" applyProtection="0"/>
  </cellStyleXfs>
  <cellXfs count="25">
    <xf numFmtId="0" fontId="0" fillId="0" borderId="0" xfId="0"/>
    <xf numFmtId="0" fontId="2"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7" fillId="0" borderId="0" xfId="0" applyFont="1"/>
    <xf numFmtId="0" fontId="8" fillId="0" borderId="0" xfId="0" applyFont="1"/>
    <xf numFmtId="0" fontId="8" fillId="0" borderId="0" xfId="0" applyFont="1" applyAlignment="1">
      <alignment horizontal="center" wrapText="1"/>
    </xf>
    <xf numFmtId="0" fontId="6"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41" fontId="10" fillId="0" borderId="1" xfId="1" applyFont="1" applyBorder="1" applyAlignment="1">
      <alignment horizontal="center" vertical="center" wrapText="1"/>
    </xf>
    <xf numFmtId="41" fontId="10" fillId="0" borderId="1" xfId="1" applyFont="1" applyBorder="1" applyAlignment="1">
      <alignment vertical="center" wrapText="1"/>
    </xf>
    <xf numFmtId="2" fontId="9" fillId="2" borderId="1" xfId="0" applyNumberFormat="1" applyFont="1" applyFill="1" applyBorder="1" applyAlignment="1">
      <alignment horizontal="center" vertical="center" wrapText="1"/>
    </xf>
    <xf numFmtId="43" fontId="9" fillId="2" borderId="1" xfId="0" applyNumberFormat="1" applyFont="1" applyFill="1" applyBorder="1" applyAlignment="1">
      <alignment horizontal="left" vertical="center"/>
    </xf>
    <xf numFmtId="0" fontId="10" fillId="0" borderId="0" xfId="0" applyFont="1"/>
    <xf numFmtId="0" fontId="9" fillId="0" borderId="0" xfId="0" applyFont="1"/>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1" xfId="0" applyFont="1" applyFill="1" applyBorder="1" applyAlignment="1">
      <alignment horizontal="left" vertical="center" wrapText="1"/>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view="pageLayout" topLeftCell="A16" zoomScaleNormal="100" workbookViewId="0">
      <selection activeCell="B25" sqref="B25"/>
    </sheetView>
  </sheetViews>
  <sheetFormatPr baseColWidth="10" defaultColWidth="11.42578125" defaultRowHeight="15" x14ac:dyDescent="0.25"/>
  <cols>
    <col min="1" max="1" width="5.85546875" customWidth="1"/>
    <col min="2" max="2" width="57.5703125" customWidth="1"/>
    <col min="3" max="3" width="6.5703125" customWidth="1"/>
    <col min="4" max="4" width="9.7109375" customWidth="1"/>
    <col min="5" max="5" width="9.140625" customWidth="1"/>
    <col min="6" max="6" width="18.7109375" customWidth="1"/>
  </cols>
  <sheetData>
    <row r="1" spans="1:8" ht="41.1" customHeight="1" thickBot="1" x14ac:dyDescent="0.3">
      <c r="A1" s="21" t="s">
        <v>0</v>
      </c>
      <c r="B1" s="22"/>
      <c r="C1" s="22"/>
      <c r="D1" s="22"/>
      <c r="E1" s="22"/>
      <c r="F1" s="23"/>
    </row>
    <row r="2" spans="1:8" ht="27" customHeight="1" x14ac:dyDescent="0.25">
      <c r="A2" s="7" t="s">
        <v>1</v>
      </c>
      <c r="B2" s="9" t="s">
        <v>2</v>
      </c>
      <c r="C2" s="8" t="s">
        <v>3</v>
      </c>
      <c r="D2" s="8" t="s">
        <v>4</v>
      </c>
      <c r="E2" s="8" t="s">
        <v>5</v>
      </c>
      <c r="F2" s="8" t="s">
        <v>6</v>
      </c>
      <c r="G2" s="1"/>
      <c r="H2" s="1"/>
    </row>
    <row r="3" spans="1:8" ht="38.1" customHeight="1" x14ac:dyDescent="0.25">
      <c r="A3" s="19">
        <v>1</v>
      </c>
      <c r="B3" s="10" t="s">
        <v>7</v>
      </c>
      <c r="C3" s="11"/>
      <c r="D3" s="11"/>
      <c r="E3" s="11"/>
      <c r="F3" s="11"/>
      <c r="G3" s="2"/>
      <c r="H3" s="2"/>
    </row>
    <row r="4" spans="1:8" ht="122.1" customHeight="1" x14ac:dyDescent="0.25">
      <c r="A4" s="19">
        <v>1.1000000000000001</v>
      </c>
      <c r="B4" s="11" t="s">
        <v>8</v>
      </c>
      <c r="C4" s="12" t="s">
        <v>9</v>
      </c>
      <c r="D4" s="13">
        <v>12491</v>
      </c>
      <c r="E4" s="14">
        <v>5800</v>
      </c>
      <c r="F4" s="14">
        <f>SUM(E4*D4)</f>
        <v>72447800</v>
      </c>
      <c r="G4" s="3"/>
      <c r="H4" s="3"/>
    </row>
    <row r="5" spans="1:8" ht="84" customHeight="1" x14ac:dyDescent="0.25">
      <c r="A5" s="19">
        <v>1.2</v>
      </c>
      <c r="B5" s="11" t="s">
        <v>10</v>
      </c>
      <c r="C5" s="12" t="s">
        <v>11</v>
      </c>
      <c r="D5" s="13">
        <v>169.08</v>
      </c>
      <c r="E5" s="14">
        <v>2800</v>
      </c>
      <c r="F5" s="14">
        <f>+D5*E5</f>
        <v>473424.00000000006</v>
      </c>
      <c r="G5" s="3"/>
      <c r="H5" s="3"/>
    </row>
    <row r="6" spans="1:8" ht="30" customHeight="1" x14ac:dyDescent="0.25">
      <c r="A6" s="19">
        <v>1.3</v>
      </c>
      <c r="B6" s="11" t="s">
        <v>12</v>
      </c>
      <c r="C6" s="12" t="s">
        <v>11</v>
      </c>
      <c r="D6" s="13">
        <v>291.69</v>
      </c>
      <c r="E6" s="14">
        <v>2800</v>
      </c>
      <c r="F6" s="14">
        <f t="shared" ref="F6:F16" si="0">+D6*E6</f>
        <v>816732</v>
      </c>
      <c r="G6" s="3"/>
      <c r="H6" s="3"/>
    </row>
    <row r="7" spans="1:8" ht="93" customHeight="1" x14ac:dyDescent="0.25">
      <c r="A7" s="19">
        <v>1.4</v>
      </c>
      <c r="B7" s="11" t="s">
        <v>13</v>
      </c>
      <c r="C7" s="12" t="s">
        <v>11</v>
      </c>
      <c r="D7" s="13">
        <v>6187.2</v>
      </c>
      <c r="E7" s="14">
        <v>2400</v>
      </c>
      <c r="F7" s="14">
        <f t="shared" si="0"/>
        <v>14849280</v>
      </c>
      <c r="G7" s="3"/>
      <c r="H7" s="3"/>
    </row>
    <row r="8" spans="1:8" ht="84" customHeight="1" x14ac:dyDescent="0.25">
      <c r="A8" s="19">
        <v>1.5</v>
      </c>
      <c r="B8" s="11" t="s">
        <v>14</v>
      </c>
      <c r="C8" s="12" t="s">
        <v>9</v>
      </c>
      <c r="D8" s="13">
        <v>1342.6</v>
      </c>
      <c r="E8" s="14">
        <v>2100</v>
      </c>
      <c r="F8" s="14">
        <f t="shared" si="0"/>
        <v>2819460</v>
      </c>
      <c r="G8" s="3"/>
      <c r="H8" s="3"/>
    </row>
    <row r="9" spans="1:8" ht="107.1" customHeight="1" x14ac:dyDescent="0.25">
      <c r="A9" s="19">
        <v>1.6</v>
      </c>
      <c r="B9" s="11" t="s">
        <v>15</v>
      </c>
      <c r="C9" s="12" t="s">
        <v>9</v>
      </c>
      <c r="D9" s="13">
        <v>845.4</v>
      </c>
      <c r="E9" s="14">
        <v>5300</v>
      </c>
      <c r="F9" s="14">
        <f t="shared" si="0"/>
        <v>4480620</v>
      </c>
      <c r="G9" s="3"/>
      <c r="H9" s="3"/>
    </row>
    <row r="10" spans="1:8" ht="89.1" customHeight="1" x14ac:dyDescent="0.25">
      <c r="A10" s="19">
        <v>1.7</v>
      </c>
      <c r="B10" s="11" t="s">
        <v>16</v>
      </c>
      <c r="C10" s="12" t="s">
        <v>11</v>
      </c>
      <c r="D10" s="13">
        <v>515</v>
      </c>
      <c r="E10" s="14">
        <v>17000</v>
      </c>
      <c r="F10" s="14">
        <f t="shared" si="0"/>
        <v>8755000</v>
      </c>
      <c r="G10" s="3"/>
      <c r="H10" s="3"/>
    </row>
    <row r="11" spans="1:8" ht="105" customHeight="1" x14ac:dyDescent="0.25">
      <c r="A11" s="19">
        <v>1.8</v>
      </c>
      <c r="B11" s="11" t="s">
        <v>17</v>
      </c>
      <c r="C11" s="12" t="s">
        <v>18</v>
      </c>
      <c r="D11" s="13">
        <v>116.46</v>
      </c>
      <c r="E11" s="14">
        <v>7300</v>
      </c>
      <c r="F11" s="14">
        <f t="shared" si="0"/>
        <v>850158</v>
      </c>
      <c r="G11" s="3"/>
      <c r="H11" s="3"/>
    </row>
    <row r="12" spans="1:8" ht="98.1" customHeight="1" x14ac:dyDescent="0.25">
      <c r="A12" s="19">
        <v>1.9</v>
      </c>
      <c r="B12" s="11" t="s">
        <v>19</v>
      </c>
      <c r="C12" s="12" t="s">
        <v>9</v>
      </c>
      <c r="D12" s="13">
        <v>1025.4000000000001</v>
      </c>
      <c r="E12" s="14">
        <v>6650</v>
      </c>
      <c r="F12" s="14">
        <f t="shared" si="0"/>
        <v>6818910.0000000009</v>
      </c>
      <c r="G12" s="3"/>
      <c r="H12" s="3"/>
    </row>
    <row r="13" spans="1:8" ht="71.099999999999994" customHeight="1" x14ac:dyDescent="0.25">
      <c r="A13" s="15">
        <v>1.1000000000000001</v>
      </c>
      <c r="B13" s="11" t="s">
        <v>20</v>
      </c>
      <c r="C13" s="12" t="s">
        <v>11</v>
      </c>
      <c r="D13" s="13">
        <v>792</v>
      </c>
      <c r="E13" s="14">
        <v>2900</v>
      </c>
      <c r="F13" s="14">
        <f t="shared" si="0"/>
        <v>2296800</v>
      </c>
      <c r="G13" s="3"/>
      <c r="H13" s="3"/>
    </row>
    <row r="14" spans="1:8" ht="111.6" customHeight="1" x14ac:dyDescent="0.25">
      <c r="A14" s="19">
        <v>1.1100000000000001</v>
      </c>
      <c r="B14" s="11" t="s">
        <v>21</v>
      </c>
      <c r="C14" s="12" t="s">
        <v>9</v>
      </c>
      <c r="D14" s="13">
        <v>11645.6</v>
      </c>
      <c r="E14" s="14">
        <v>5900</v>
      </c>
      <c r="F14" s="14">
        <f t="shared" si="0"/>
        <v>68709040</v>
      </c>
      <c r="G14" s="3"/>
      <c r="H14" s="3"/>
    </row>
    <row r="15" spans="1:8" ht="72.599999999999994" customHeight="1" x14ac:dyDescent="0.25">
      <c r="A15" s="19">
        <v>1.1200000000000001</v>
      </c>
      <c r="B15" s="11" t="s">
        <v>22</v>
      </c>
      <c r="C15" s="12" t="s">
        <v>11</v>
      </c>
      <c r="D15" s="13">
        <v>424</v>
      </c>
      <c r="E15" s="14">
        <v>4400</v>
      </c>
      <c r="F15" s="14">
        <f t="shared" si="0"/>
        <v>1865600</v>
      </c>
      <c r="G15" s="3"/>
      <c r="H15" s="3"/>
    </row>
    <row r="16" spans="1:8" ht="62.45" customHeight="1" x14ac:dyDescent="0.25">
      <c r="A16" s="19">
        <v>1.1299999999999999</v>
      </c>
      <c r="B16" s="11" t="s">
        <v>23</v>
      </c>
      <c r="C16" s="12" t="s">
        <v>11</v>
      </c>
      <c r="D16" s="13">
        <v>560</v>
      </c>
      <c r="E16" s="14">
        <v>4400</v>
      </c>
      <c r="F16" s="14">
        <f t="shared" si="0"/>
        <v>2464000</v>
      </c>
      <c r="G16" s="3"/>
      <c r="H16" s="3"/>
    </row>
    <row r="17" spans="1:6" ht="30" customHeight="1" x14ac:dyDescent="0.25">
      <c r="A17" s="24" t="s">
        <v>24</v>
      </c>
      <c r="B17" s="24"/>
      <c r="C17" s="24"/>
      <c r="D17" s="24"/>
      <c r="E17" s="24"/>
      <c r="F17" s="16">
        <f>SUM(F4:F16)</f>
        <v>187646824</v>
      </c>
    </row>
    <row r="18" spans="1:6" ht="29.45" customHeight="1" x14ac:dyDescent="0.25">
      <c r="A18" s="24" t="s">
        <v>25</v>
      </c>
      <c r="B18" s="24"/>
      <c r="C18" s="24"/>
      <c r="D18" s="24"/>
      <c r="E18" s="24"/>
      <c r="F18" s="16">
        <f>SUM(F17*0.07)</f>
        <v>13135277.680000002</v>
      </c>
    </row>
    <row r="19" spans="1:6" ht="33" customHeight="1" x14ac:dyDescent="0.25">
      <c r="A19" s="24" t="s">
        <v>26</v>
      </c>
      <c r="B19" s="24"/>
      <c r="C19" s="24"/>
      <c r="D19" s="24"/>
      <c r="E19" s="24"/>
      <c r="F19" s="16">
        <f>SUM(F17*0.02)</f>
        <v>3752936.48</v>
      </c>
    </row>
    <row r="20" spans="1:6" ht="31.5" customHeight="1" x14ac:dyDescent="0.25">
      <c r="A20" s="24" t="s">
        <v>27</v>
      </c>
      <c r="B20" s="24"/>
      <c r="C20" s="24"/>
      <c r="D20" s="24"/>
      <c r="E20" s="24"/>
      <c r="F20" s="16">
        <f>SUM(F17*0.02)</f>
        <v>3752936.48</v>
      </c>
    </row>
    <row r="21" spans="1:6" ht="30.6" customHeight="1" x14ac:dyDescent="0.25">
      <c r="A21" s="24" t="s">
        <v>28</v>
      </c>
      <c r="B21" s="24"/>
      <c r="C21" s="24"/>
      <c r="D21" s="24"/>
      <c r="E21" s="24"/>
      <c r="F21" s="16">
        <f>SUM(F20*0.19)</f>
        <v>713057.93119999999</v>
      </c>
    </row>
    <row r="22" spans="1:6" ht="46.5" customHeight="1" x14ac:dyDescent="0.25">
      <c r="A22" s="20" t="s">
        <v>29</v>
      </c>
      <c r="B22" s="20"/>
      <c r="C22" s="20"/>
      <c r="D22" s="20"/>
      <c r="E22" s="20"/>
      <c r="F22" s="16">
        <f>SUM(F17:F21)</f>
        <v>209001032.57119998</v>
      </c>
    </row>
    <row r="23" spans="1:6" ht="15.75" x14ac:dyDescent="0.25">
      <c r="A23" s="17"/>
      <c r="B23" s="18" t="s">
        <v>30</v>
      </c>
      <c r="C23" s="17"/>
      <c r="D23" s="17"/>
      <c r="E23" s="17"/>
      <c r="F23" s="17"/>
    </row>
    <row r="24" spans="1:6" x14ac:dyDescent="0.25">
      <c r="A24" s="4"/>
      <c r="B24" s="4"/>
      <c r="C24" s="4"/>
      <c r="D24" s="4"/>
      <c r="E24" s="4"/>
      <c r="F24" s="4"/>
    </row>
    <row r="25" spans="1:6" x14ac:dyDescent="0.25">
      <c r="A25" s="6"/>
      <c r="B25" s="6"/>
      <c r="C25" s="6"/>
      <c r="D25" s="6"/>
      <c r="E25" s="6"/>
      <c r="F25" s="5"/>
    </row>
  </sheetData>
  <mergeCells count="7">
    <mergeCell ref="A22:E22"/>
    <mergeCell ref="A1:F1"/>
    <mergeCell ref="A17:E17"/>
    <mergeCell ref="A18:E18"/>
    <mergeCell ref="A19:E19"/>
    <mergeCell ref="A20:E20"/>
    <mergeCell ref="A21:E21"/>
  </mergeCells>
  <pageMargins left="0.11811023622047245" right="0.11811023622047245" top="0.15748031496062992" bottom="0.15748031496062992" header="0" footer="0"/>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URBANIZACION MAZUREN 13</cp:lastModifiedBy>
  <cp:revision/>
  <dcterms:created xsi:type="dcterms:W3CDTF">2017-04-20T17:40:01Z</dcterms:created>
  <dcterms:modified xsi:type="dcterms:W3CDTF">2018-02-01T11:51:09Z</dcterms:modified>
  <cp:category/>
  <cp:contentStatus/>
</cp:coreProperties>
</file>