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bd08ce32491784/Desktop/MIS 220/04-15-2022/Chapter_4/ASSIGNMENTS/"/>
    </mc:Choice>
  </mc:AlternateContent>
  <xr:revisionPtr revIDLastSave="0" documentId="8_{7A7D72BE-99E0-4D3F-B2A2-B958EE0A5F98}" xr6:coauthVersionLast="47" xr6:coauthVersionMax="47" xr10:uidLastSave="{00000000-0000-0000-0000-000000000000}"/>
  <bookViews>
    <workbookView xWindow="885" yWindow="7395" windowWidth="11520" windowHeight="7245" xr2:uid="{F2E0B10B-E946-4CAC-A58A-4A9A3EAEC30E}"/>
  </bookViews>
  <sheets>
    <sheet name="SupportC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1" l="1"/>
  <c r="I86" i="1"/>
  <c r="I55" i="1"/>
  <c r="I49" i="1"/>
  <c r="I72" i="1"/>
  <c r="I15" i="1"/>
  <c r="I69" i="1"/>
  <c r="I61" i="1"/>
  <c r="I57" i="1"/>
  <c r="I78" i="1"/>
  <c r="I43" i="1"/>
  <c r="I75" i="1"/>
  <c r="I83" i="1"/>
  <c r="I8" i="1"/>
  <c r="I41" i="1"/>
  <c r="I12" i="1"/>
  <c r="I76" i="1"/>
  <c r="I58" i="1"/>
  <c r="I87" i="1"/>
  <c r="I19" i="1"/>
  <c r="I47" i="1"/>
  <c r="I73" i="1"/>
  <c r="I65" i="1"/>
  <c r="I25" i="1"/>
  <c r="I13" i="1"/>
  <c r="I11" i="1"/>
  <c r="I53" i="1"/>
  <c r="I56" i="1"/>
  <c r="I36" i="1"/>
  <c r="I46" i="1"/>
  <c r="I10" i="1"/>
  <c r="I38" i="1"/>
  <c r="I39" i="1"/>
  <c r="I50" i="1"/>
  <c r="I88" i="1"/>
  <c r="I59" i="1"/>
  <c r="I21" i="1"/>
  <c r="I79" i="1"/>
  <c r="I24" i="1"/>
  <c r="I54" i="1"/>
  <c r="I60" i="1"/>
  <c r="I44" i="1"/>
  <c r="I34" i="1"/>
  <c r="I52" i="1"/>
  <c r="I6" i="1"/>
  <c r="I32" i="1"/>
  <c r="I63" i="1"/>
  <c r="I48" i="1"/>
  <c r="I66" i="1"/>
  <c r="I42" i="1"/>
  <c r="I71" i="1"/>
  <c r="I51" i="1"/>
  <c r="I9" i="1"/>
  <c r="I30" i="1"/>
  <c r="I20" i="1"/>
  <c r="I27" i="1"/>
  <c r="I26" i="1"/>
  <c r="I68" i="1"/>
  <c r="I7" i="1"/>
  <c r="I82" i="1"/>
  <c r="I16" i="1"/>
  <c r="I22" i="1"/>
  <c r="I80" i="1"/>
  <c r="I23" i="1"/>
  <c r="I77" i="1"/>
  <c r="I40" i="1"/>
  <c r="I84" i="1"/>
  <c r="I17" i="1"/>
  <c r="I33" i="1"/>
  <c r="I14" i="1"/>
  <c r="I45" i="1"/>
  <c r="I35" i="1"/>
  <c r="I85" i="1"/>
  <c r="I81" i="1"/>
  <c r="I70" i="1"/>
  <c r="I18" i="1"/>
  <c r="I29" i="1"/>
  <c r="I31" i="1"/>
  <c r="I62" i="1"/>
  <c r="I74" i="1"/>
  <c r="I37" i="1"/>
  <c r="I64" i="1"/>
  <c r="I28" i="1"/>
  <c r="I89" i="1" l="1"/>
</calcChain>
</file>

<file path=xl/sharedStrings.xml><?xml version="1.0" encoding="utf-8"?>
<sst xmlns="http://schemas.openxmlformats.org/spreadsheetml/2006/main" count="428" uniqueCount="187">
  <si>
    <t>Agent Name</t>
  </si>
  <si>
    <t>Last Name</t>
  </si>
  <si>
    <t>Computer ID</t>
  </si>
  <si>
    <t>Date created</t>
  </si>
  <si>
    <t>Date Resolved</t>
  </si>
  <si>
    <t>Status</t>
  </si>
  <si>
    <t>Description</t>
  </si>
  <si>
    <t>Incident Number</t>
  </si>
  <si>
    <t>747-57548</t>
  </si>
  <si>
    <t>179-51542</t>
  </si>
  <si>
    <t>254-39938</t>
  </si>
  <si>
    <t>554-76104</t>
  </si>
  <si>
    <t>840-29369</t>
  </si>
  <si>
    <t>774-85680</t>
  </si>
  <si>
    <t>556-31818</t>
  </si>
  <si>
    <t>284-56116</t>
  </si>
  <si>
    <t>905-42019</t>
  </si>
  <si>
    <t>862-52194</t>
  </si>
  <si>
    <t>859-12568</t>
  </si>
  <si>
    <t>628-20629</t>
  </si>
  <si>
    <t>875-36070</t>
  </si>
  <si>
    <t>354-52747</t>
  </si>
  <si>
    <t>756-15938</t>
  </si>
  <si>
    <t>359-25878</t>
  </si>
  <si>
    <t>967-11630</t>
  </si>
  <si>
    <t>971-93713</t>
  </si>
  <si>
    <t>727-38195</t>
  </si>
  <si>
    <t>692-91711</t>
  </si>
  <si>
    <t>878-43585</t>
  </si>
  <si>
    <t>884-29640</t>
  </si>
  <si>
    <t>422-24141</t>
  </si>
  <si>
    <t>859-45748</t>
  </si>
  <si>
    <t>573-57033</t>
  </si>
  <si>
    <t>683-70001</t>
  </si>
  <si>
    <t>600-91856</t>
  </si>
  <si>
    <t>176-51222</t>
  </si>
  <si>
    <t>812-94308</t>
  </si>
  <si>
    <t>347-52802</t>
  </si>
  <si>
    <t>751-81316</t>
  </si>
  <si>
    <t>939-76160</t>
  </si>
  <si>
    <t>677-54555</t>
  </si>
  <si>
    <t>553-87138</t>
  </si>
  <si>
    <t>207-49346</t>
  </si>
  <si>
    <t>824-74907</t>
  </si>
  <si>
    <t>712-90501</t>
  </si>
  <si>
    <t>752-21845</t>
  </si>
  <si>
    <t>605-47583</t>
  </si>
  <si>
    <t>290-81093</t>
  </si>
  <si>
    <t>286-68356</t>
  </si>
  <si>
    <t>975-62266</t>
  </si>
  <si>
    <t>868-40830</t>
  </si>
  <si>
    <t>862-62517</t>
  </si>
  <si>
    <t>533-90278</t>
  </si>
  <si>
    <t>131-31453</t>
  </si>
  <si>
    <t>733-99609</t>
  </si>
  <si>
    <t>207-19047</t>
  </si>
  <si>
    <t>374-70234</t>
  </si>
  <si>
    <t>719-34522</t>
  </si>
  <si>
    <t>424-30728</t>
  </si>
  <si>
    <t>519-68338</t>
  </si>
  <si>
    <t>140-57449</t>
  </si>
  <si>
    <t>649-90703</t>
  </si>
  <si>
    <t>972-55567</t>
  </si>
  <si>
    <t>240-64918</t>
  </si>
  <si>
    <t>692-66855</t>
  </si>
  <si>
    <t>816-11026</t>
  </si>
  <si>
    <t>309-20285</t>
  </si>
  <si>
    <t>830-21577</t>
  </si>
  <si>
    <t>727-78890</t>
  </si>
  <si>
    <t>418-53177</t>
  </si>
  <si>
    <t>657-68422</t>
  </si>
  <si>
    <t>398-79106</t>
  </si>
  <si>
    <t>608-25364</t>
  </si>
  <si>
    <t>247-70541</t>
  </si>
  <si>
    <t>459-84377</t>
  </si>
  <si>
    <t>285-88931</t>
  </si>
  <si>
    <t>218-35195</t>
  </si>
  <si>
    <t>330-67419</t>
  </si>
  <si>
    <t>677-39516</t>
  </si>
  <si>
    <t>619-44822</t>
  </si>
  <si>
    <t>608-17014</t>
  </si>
  <si>
    <t>399-98477</t>
  </si>
  <si>
    <t>834-13215</t>
  </si>
  <si>
    <t>614-70314</t>
  </si>
  <si>
    <t>904-44724</t>
  </si>
  <si>
    <t>164-64518</t>
  </si>
  <si>
    <t>760-87938</t>
  </si>
  <si>
    <t>610-12016</t>
  </si>
  <si>
    <t>295-57913</t>
  </si>
  <si>
    <t>831-91089</t>
  </si>
  <si>
    <t>844-13469</t>
  </si>
  <si>
    <t>Threshold</t>
  </si>
  <si>
    <t>days</t>
  </si>
  <si>
    <t>Watts</t>
  </si>
  <si>
    <t>Murray</t>
  </si>
  <si>
    <t>Larson</t>
  </si>
  <si>
    <t>Hines</t>
  </si>
  <si>
    <t>King</t>
  </si>
  <si>
    <t>Gray</t>
  </si>
  <si>
    <t>Hoffman</t>
  </si>
  <si>
    <t>Stone</t>
  </si>
  <si>
    <t>Carroll</t>
  </si>
  <si>
    <t>Soto</t>
  </si>
  <si>
    <t>Hopkins</t>
  </si>
  <si>
    <t>Curtis</t>
  </si>
  <si>
    <t>Herrera</t>
  </si>
  <si>
    <t>Graham</t>
  </si>
  <si>
    <t>Ramos</t>
  </si>
  <si>
    <t>Ward</t>
  </si>
  <si>
    <t>Clark</t>
  </si>
  <si>
    <t>Nguyen</t>
  </si>
  <si>
    <t>Cook</t>
  </si>
  <si>
    <t>Patton</t>
  </si>
  <si>
    <t>Rodriquez</t>
  </si>
  <si>
    <t>Delgado</t>
  </si>
  <si>
    <t>Neal</t>
  </si>
  <si>
    <t>Leonard</t>
  </si>
  <si>
    <t>Medina</t>
  </si>
  <si>
    <t>Mendez</t>
  </si>
  <si>
    <t>Perry</t>
  </si>
  <si>
    <t>Robbins</t>
  </si>
  <si>
    <t>Glover</t>
  </si>
  <si>
    <t>Richards</t>
  </si>
  <si>
    <t>Hale</t>
  </si>
  <si>
    <t>Carpenter</t>
  </si>
  <si>
    <t>Lee</t>
  </si>
  <si>
    <t>Parker</t>
  </si>
  <si>
    <t>Newman</t>
  </si>
  <si>
    <t>Kim</t>
  </si>
  <si>
    <t>Cox</t>
  </si>
  <si>
    <t>Scott</t>
  </si>
  <si>
    <t>Sims</t>
  </si>
  <si>
    <t>Powers</t>
  </si>
  <si>
    <t>Ramirez</t>
  </si>
  <si>
    <t>Norris</t>
  </si>
  <si>
    <t>Lowe</t>
  </si>
  <si>
    <t>Burke</t>
  </si>
  <si>
    <t>Brown</t>
  </si>
  <si>
    <t>Mckinney</t>
  </si>
  <si>
    <t>Harvey</t>
  </si>
  <si>
    <t>Hanson</t>
  </si>
  <si>
    <t>Garner</t>
  </si>
  <si>
    <t>Gregory</t>
  </si>
  <si>
    <t>Johnson</t>
  </si>
  <si>
    <t>Griffin</t>
  </si>
  <si>
    <t>Pena</t>
  </si>
  <si>
    <t>Alexander</t>
  </si>
  <si>
    <t>Reyes</t>
  </si>
  <si>
    <t>Shelton</t>
  </si>
  <si>
    <t>Walker</t>
  </si>
  <si>
    <t>Barnett</t>
  </si>
  <si>
    <t>Pearson</t>
  </si>
  <si>
    <t>Butler</t>
  </si>
  <si>
    <t>Frazier</t>
  </si>
  <si>
    <t>Fletcher</t>
  </si>
  <si>
    <t>Parks</t>
  </si>
  <si>
    <t>Coleman</t>
  </si>
  <si>
    <t>Silva</t>
  </si>
  <si>
    <t>Black</t>
  </si>
  <si>
    <t>Ortega</t>
  </si>
  <si>
    <t>Washington</t>
  </si>
  <si>
    <t>Hardy</t>
  </si>
  <si>
    <t>Baldwin</t>
  </si>
  <si>
    <t>Rodgers</t>
  </si>
  <si>
    <t>Gutierrez</t>
  </si>
  <si>
    <t>Bell</t>
  </si>
  <si>
    <t>Ross</t>
  </si>
  <si>
    <t>Miller</t>
  </si>
  <si>
    <t>Marshall</t>
  </si>
  <si>
    <t>Fields</t>
  </si>
  <si>
    <t>Dodson</t>
  </si>
  <si>
    <t>Vong</t>
  </si>
  <si>
    <t>Broadnax</t>
  </si>
  <si>
    <t>Hays</t>
  </si>
  <si>
    <t>Rousaux</t>
  </si>
  <si>
    <t>Leggett</t>
  </si>
  <si>
    <t>Open</t>
  </si>
  <si>
    <t>Hold</t>
  </si>
  <si>
    <t>Closed</t>
  </si>
  <si>
    <t>Forgotten Password</t>
  </si>
  <si>
    <t>Printing Issues</t>
  </si>
  <si>
    <t>Software Update</t>
  </si>
  <si>
    <t>Virus</t>
  </si>
  <si>
    <t>Technical Support Calls</t>
  </si>
  <si>
    <t>Will not power on</t>
  </si>
  <si>
    <t>Duration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</si>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</sst>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2" fillId="0" borderId="0" xfId="3"/>
    <xf numFmtId="0" fontId="2" fillId="0" borderId="0" xfId="4" applyFont="1"/>
    <xf numFmtId="0" fontId="2" fillId="0" borderId="0" xfId="5" applyAlignment="1">
      <alignment horizontal="center"/>
    </xf>
    <xf numFmtId="0" fontId="2" fillId="0" borderId="0" xfId="6" applyAlignment="1">
      <alignment horizontal="center"/>
    </xf>
    <xf numFmtId="14" fontId="2" fillId="0" borderId="0" xfId="7" applyNumberFormat="1"/>
    <xf numFmtId="14" fontId="2" fillId="0" borderId="0" xfId="8" applyNumberFormat="1"/>
    <xf numFmtId="0" fontId="1" fillId="0" borderId="0" xfId="9" applyFont="1"/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4" applyFont="1"/>
  </cellXfs>
  <cellStyles count="10">
    <cellStyle name="8eGmUasYHgw5sN/dLtTCsOPQvhuFjHJxOEL+qmVbOu4=-~UWmiuNA7HU6paJRXCfer4w==" xfId="8" xr:uid="{00000000-0005-0000-0000-00000A000000}"/>
    <cellStyle name="9uDTiw8qwRs2QoxZo1pPwbG/L2uUnM+SEuRxcNNARAo=-~1Yo4jtIfJfFzjsudbaKQ5g==" xfId="4" xr:uid="{00000000-0005-0000-0000-00000A000000}"/>
    <cellStyle name="AtzOqzgAbGYQ/hGsascpZmptVUFo+f6wxDjlv0Wif90=-~LICGOvk5YJDN9wWkk0ZOfQ==" xfId="9" xr:uid="{00000000-0005-0000-0000-00000A000000}"/>
    <cellStyle name="bkCxgFS1//k9qdToCSUGc3LZWoaI/F6GU3HbfK0qfXs=-~PUcKlA0BOTz9QPja8/hg/w==" xfId="6" xr:uid="{00000000-0005-0000-0000-00000A000000}"/>
    <cellStyle name="Custom Style 1" xfId="1" xr:uid="{00000000-0005-0000-0000-00000A000000}"/>
    <cellStyle name="Normal" xfId="0" builtinId="0"/>
    <cellStyle name="r/EBI8+pD6haESY3436+kQEFBSAIRsiB+pWdfechad0=-~pgcJBilf2T+Fs1PL53ZvtQ==" xfId="5" xr:uid="{00000000-0005-0000-0000-00000A000000}"/>
    <cellStyle name="uIf1JHDMidoVE6UNWbsWpjOSEsSxDcctnGd5OkADwEI=-~eRpS8WwBt5o1tJ5qOv/VYg==" xfId="7" xr:uid="{00000000-0005-0000-0000-00000A000000}"/>
    <cellStyle name="WTWKYPSwoQP7ba1nBELmyQXbItmojT5pRC+7nGxSxsM=-~rWEb2xjdRDvas42uLo2dtA==" xfId="3" xr:uid="{00000000-0005-0000-0000-00000A000000}"/>
    <cellStyle name="Yeh6gv7xeepBjA8sDcfCYhaXzhpqNyZn477kebPR0dM=-~kQqxizFv7s7n9d4GOLghZg==" xfId="2" xr:uid="{00000000-0005-0000-0000-00000200000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B5CDFE-6959-4565-A297-601C8FBDDBE2}" name="SupportCalls" displayName="SupportCalls" ref="A5:I89" totalsRowCount="1">
  <autoFilter ref="A5:I88" xr:uid="{23B5CDFE-6959-4565-A297-601C8FBDDBE2}">
    <filterColumn colId="6">
      <filters>
        <filter val="Closed"/>
      </filters>
    </filterColumn>
  </autoFilter>
  <sortState xmlns:xlrd2="http://schemas.microsoft.com/office/spreadsheetml/2017/richdata2" ref="A6:I88">
    <sortCondition ref="D6:D88"/>
    <sortCondition ref="F6:F88" customList="Will not power on,Virus,Printing Issues,Software Update,Forgotten Password"/>
    <sortCondition ref="I6:I88"/>
  </sortState>
  <tableColumns count="9">
    <tableColumn id="1" xr3:uid="{AF4A0349-DEE3-410F-8F42-716EB4185AD8}" name="Incident Number" totalsRowLabel="Total" totalsRowDxfId="7" dataCellStyle="WTWKYPSwoQP7ba1nBELmyQXbItmojT5pRC+7nGxSxsM=-~rWEb2xjdRDvas42uLo2dtA=="/>
    <tableColumn id="2" xr3:uid="{D5D20824-13FB-4DB1-B845-446CD574D8F6}" name="Date created" dataDxfId="16" totalsRowDxfId="6" dataCellStyle="uIf1JHDMidoVE6UNWbsWpjOSEsSxDcctnGd5OkADwEI=-~eRpS8WwBt5o1tJ5qOv/VYg=="/>
    <tableColumn id="3" xr3:uid="{0AF8190F-B3E8-4CD1-9DF1-A7958003EF49}" name="Last Name" dataDxfId="15" totalsRowDxfId="5" dataCellStyle="9uDTiw8qwRs2QoxZo1pPwbG/L2uUnM+SEuRxcNNARAo=-~1Yo4jtIfJfFzjsudbaKQ5g=="/>
    <tableColumn id="4" xr3:uid="{EDAA9E95-BD9E-489D-9933-024E1748C4DA}" name="Agent Name" dataDxfId="14" totalsRowDxfId="4" dataCellStyle="9uDTiw8qwRs2QoxZo1pPwbG/L2uUnM+SEuRxcNNARAo=-~1Yo4jtIfJfFzjsudbaKQ5g=="/>
    <tableColumn id="5" xr3:uid="{731FF94D-6430-4136-A72D-F89F2FC78D50}" name="Computer ID" totalsRowDxfId="3" dataCellStyle="WTWKYPSwoQP7ba1nBELmyQXbItmojT5pRC+7nGxSxsM=-~rWEb2xjdRDvas42uLo2dtA=="/>
    <tableColumn id="6" xr3:uid="{71D6D64F-37D2-4045-899E-B13401664570}" name="Description" dataDxfId="13" totalsRowDxfId="2" dataCellStyle="r/EBI8+pD6haESY3436+kQEFBSAIRsiB+pWdfechad0=-~pgcJBilf2T+Fs1PL53ZvtQ=="/>
    <tableColumn id="7" xr3:uid="{E18CEB3D-F6E5-4C89-9639-849AAA2E5E80}" name="Status" dataDxfId="12" totalsRowDxfId="1" dataCellStyle="9uDTiw8qwRs2QoxZo1pPwbG/L2uUnM+SEuRxcNNARAo=-~1Yo4jtIfJfFzjsudbaKQ5g=="/>
    <tableColumn id="8" xr3:uid="{74831E2D-DD82-4E9B-89AD-3B5934553412}" name="Date Resolved" dataDxfId="11" totalsRowDxfId="0" dataCellStyle="8eGmUasYHgw5sN/dLtTCsOPQvhuFjHJxOEL+qmVbOu4=-~UWmiuNA7HU6paJRXCfer4w=="/>
    <tableColumn id="9" xr3:uid="{576CF6FF-79B2-4112-AC41-9799275E1AF4}" name="Duration" totalsRowFunction="custom" dataDxfId="10">
      <calculatedColumnFormula>SupportCalls[[#This Row],[Date Resolved]]-SupportCalls[[#This Row],[Date created]]</calculatedColumnFormula>
      <totalsRowFormula>AVERAGE(109,SupportCalls[Duration])</totalsRow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DA53-6449-4DC4-8531-69D61F1EEFC2}">
  <dimension ref="A1:I89"/>
  <sheetViews>
    <sheetView tabSelected="1" zoomScaleNormal="100" workbookViewId="0">
      <selection activeCell="D24" sqref="D24"/>
    </sheetView>
  </sheetViews>
  <sheetFormatPr defaultRowHeight="15" x14ac:dyDescent="0.25"/>
  <cols>
    <col min="1" max="1" width="18.140625" customWidth="1"/>
    <col min="2" max="2" width="14.42578125" customWidth="1"/>
    <col min="3" max="3" width="12.28515625" customWidth="1"/>
    <col min="4" max="4" width="14.42578125" customWidth="1"/>
    <col min="5" max="5" width="14.28515625" customWidth="1"/>
    <col min="6" max="6" width="22.85546875" customWidth="1"/>
    <col min="7" max="7" width="10.42578125" customWidth="1"/>
    <col min="8" max="8" width="15.85546875" customWidth="1"/>
    <col min="9" max="9" width="10.28515625" customWidth="1"/>
  </cols>
  <sheetData>
    <row r="1" spans="1:9" ht="33.75" x14ac:dyDescent="0.5">
      <c r="A1" s="7" t="s">
        <v>183</v>
      </c>
    </row>
    <row r="3" spans="1:9" x14ac:dyDescent="0.25">
      <c r="A3" s="1" t="s">
        <v>91</v>
      </c>
      <c r="B3" s="3">
        <v>30</v>
      </c>
      <c r="C3" s="2" t="s">
        <v>92</v>
      </c>
    </row>
    <row r="5" spans="1:9" x14ac:dyDescent="0.25">
      <c r="A5" s="1" t="s">
        <v>7</v>
      </c>
      <c r="B5" s="2" t="s">
        <v>3</v>
      </c>
      <c r="C5" s="1" t="s">
        <v>1</v>
      </c>
      <c r="D5" s="1" t="s">
        <v>0</v>
      </c>
      <c r="E5" s="2" t="s">
        <v>2</v>
      </c>
      <c r="F5" s="4" t="s">
        <v>6</v>
      </c>
      <c r="G5" s="1" t="s">
        <v>5</v>
      </c>
      <c r="H5" s="2" t="s">
        <v>4</v>
      </c>
      <c r="I5" t="s">
        <v>185</v>
      </c>
    </row>
    <row r="6" spans="1:9" hidden="1" x14ac:dyDescent="0.25">
      <c r="A6" s="1" t="s">
        <v>8</v>
      </c>
      <c r="B6" s="5">
        <v>44279</v>
      </c>
      <c r="C6" s="2" t="s">
        <v>94</v>
      </c>
      <c r="D6" s="2" t="s">
        <v>172</v>
      </c>
      <c r="E6" s="1">
        <v>1992</v>
      </c>
      <c r="F6" s="3" t="s">
        <v>184</v>
      </c>
      <c r="G6" s="10" t="s">
        <v>176</v>
      </c>
      <c r="H6" s="6">
        <v>44280</v>
      </c>
      <c r="I6">
        <f>SupportCalls[[#This Row],[Date Resolved]]-SupportCalls[[#This Row],[Date created]]</f>
        <v>1</v>
      </c>
    </row>
    <row r="7" spans="1:9" hidden="1" x14ac:dyDescent="0.25">
      <c r="A7" s="1" t="s">
        <v>52</v>
      </c>
      <c r="B7" s="5">
        <v>44303</v>
      </c>
      <c r="C7" s="2" t="s">
        <v>99</v>
      </c>
      <c r="D7" s="2" t="s">
        <v>172</v>
      </c>
      <c r="E7" s="1">
        <v>3168</v>
      </c>
      <c r="F7" s="4" t="s">
        <v>182</v>
      </c>
      <c r="G7" s="2" t="s">
        <v>176</v>
      </c>
      <c r="H7" s="6">
        <v>44305</v>
      </c>
      <c r="I7">
        <f>SupportCalls[[#This Row],[Date Resolved]]-SupportCalls[[#This Row],[Date created]]</f>
        <v>2</v>
      </c>
    </row>
    <row r="8" spans="1:9" hidden="1" x14ac:dyDescent="0.25">
      <c r="A8" s="1" t="s">
        <v>10</v>
      </c>
      <c r="B8" s="5">
        <v>44231</v>
      </c>
      <c r="C8" s="2" t="s">
        <v>100</v>
      </c>
      <c r="D8" s="2" t="s">
        <v>172</v>
      </c>
      <c r="E8" s="1">
        <v>2971</v>
      </c>
      <c r="F8" s="4" t="s">
        <v>184</v>
      </c>
      <c r="G8" s="10" t="s">
        <v>176</v>
      </c>
      <c r="H8" s="6">
        <v>44247</v>
      </c>
      <c r="I8">
        <f>SupportCalls[[#This Row],[Date Resolved]]-SupportCalls[[#This Row],[Date created]]</f>
        <v>16</v>
      </c>
    </row>
    <row r="9" spans="1:9" hidden="1" x14ac:dyDescent="0.25">
      <c r="A9" s="1" t="s">
        <v>89</v>
      </c>
      <c r="B9" s="5">
        <v>44290</v>
      </c>
      <c r="C9" s="2" t="s">
        <v>105</v>
      </c>
      <c r="D9" s="2" t="s">
        <v>172</v>
      </c>
      <c r="E9" s="1">
        <v>4998</v>
      </c>
      <c r="F9" s="4" t="s">
        <v>184</v>
      </c>
      <c r="G9" s="10" t="s">
        <v>176</v>
      </c>
      <c r="H9" s="6">
        <v>44316</v>
      </c>
      <c r="I9">
        <f>SupportCalls[[#This Row],[Date Resolved]]-SupportCalls[[#This Row],[Date created]]</f>
        <v>26</v>
      </c>
    </row>
    <row r="10" spans="1:9" hidden="1" x14ac:dyDescent="0.25">
      <c r="A10" s="1" t="s">
        <v>62</v>
      </c>
      <c r="B10" s="5">
        <v>44252</v>
      </c>
      <c r="C10" s="2" t="s">
        <v>101</v>
      </c>
      <c r="D10" s="2" t="s">
        <v>129</v>
      </c>
      <c r="E10" s="1">
        <v>8582</v>
      </c>
      <c r="F10" s="3" t="s">
        <v>180</v>
      </c>
      <c r="G10" s="2" t="s">
        <v>177</v>
      </c>
      <c r="H10" s="6">
        <v>44255</v>
      </c>
      <c r="I10">
        <f>SupportCalls[[#This Row],[Date Resolved]]-SupportCalls[[#This Row],[Date created]]</f>
        <v>3</v>
      </c>
    </row>
    <row r="11" spans="1:9" hidden="1" x14ac:dyDescent="0.25">
      <c r="A11" s="1" t="s">
        <v>36</v>
      </c>
      <c r="B11" s="5">
        <v>44244</v>
      </c>
      <c r="C11" s="2" t="s">
        <v>132</v>
      </c>
      <c r="D11" s="2" t="s">
        <v>129</v>
      </c>
      <c r="E11" s="1">
        <v>5600</v>
      </c>
      <c r="F11" s="3" t="s">
        <v>184</v>
      </c>
      <c r="G11" s="2" t="s">
        <v>176</v>
      </c>
      <c r="H11" s="6">
        <v>44248</v>
      </c>
      <c r="I11">
        <f>SupportCalls[[#This Row],[Date Resolved]]-SupportCalls[[#This Row],[Date created]]</f>
        <v>4</v>
      </c>
    </row>
    <row r="12" spans="1:9" hidden="1" x14ac:dyDescent="0.25">
      <c r="A12" s="1" t="s">
        <v>55</v>
      </c>
      <c r="B12" s="5">
        <v>44231</v>
      </c>
      <c r="C12" s="2" t="s">
        <v>111</v>
      </c>
      <c r="D12" s="2" t="s">
        <v>172</v>
      </c>
      <c r="E12" s="1">
        <v>1850</v>
      </c>
      <c r="F12" s="3" t="s">
        <v>182</v>
      </c>
      <c r="G12" s="10" t="s">
        <v>176</v>
      </c>
      <c r="H12" s="6">
        <v>44239</v>
      </c>
      <c r="I12">
        <f>SupportCalls[[#This Row],[Date Resolved]]-SupportCalls[[#This Row],[Date created]]</f>
        <v>8</v>
      </c>
    </row>
    <row r="13" spans="1:9" hidden="1" x14ac:dyDescent="0.25">
      <c r="A13" s="1" t="s">
        <v>15</v>
      </c>
      <c r="B13" s="5">
        <v>44244</v>
      </c>
      <c r="C13" s="2" t="s">
        <v>107</v>
      </c>
      <c r="D13" s="2" t="s">
        <v>172</v>
      </c>
      <c r="E13" s="1">
        <v>9018</v>
      </c>
      <c r="F13" s="4" t="s">
        <v>182</v>
      </c>
      <c r="G13" s="10" t="s">
        <v>176</v>
      </c>
      <c r="H13" s="6">
        <v>44255</v>
      </c>
      <c r="I13">
        <f>SupportCalls[[#This Row],[Date Resolved]]-SupportCalls[[#This Row],[Date created]]</f>
        <v>11</v>
      </c>
    </row>
    <row r="14" spans="1:9" hidden="1" x14ac:dyDescent="0.25">
      <c r="A14" s="1" t="s">
        <v>57</v>
      </c>
      <c r="B14" s="5">
        <v>44321</v>
      </c>
      <c r="C14" s="2" t="s">
        <v>148</v>
      </c>
      <c r="D14" s="2" t="s">
        <v>175</v>
      </c>
      <c r="E14" s="1">
        <v>6925</v>
      </c>
      <c r="F14" s="3" t="s">
        <v>182</v>
      </c>
      <c r="G14" s="2" t="s">
        <v>176</v>
      </c>
      <c r="H14" s="6">
        <v>44326</v>
      </c>
      <c r="I14">
        <f>SupportCalls[[#This Row],[Date Resolved]]-SupportCalls[[#This Row],[Date created]]</f>
        <v>5</v>
      </c>
    </row>
    <row r="15" spans="1:9" hidden="1" x14ac:dyDescent="0.25">
      <c r="A15" s="1" t="s">
        <v>87</v>
      </c>
      <c r="B15" s="5">
        <v>44209</v>
      </c>
      <c r="C15" s="2" t="s">
        <v>121</v>
      </c>
      <c r="D15" s="2" t="s">
        <v>175</v>
      </c>
      <c r="E15" s="1">
        <v>5891</v>
      </c>
      <c r="F15" s="3" t="s">
        <v>179</v>
      </c>
      <c r="G15" s="2" t="s">
        <v>177</v>
      </c>
      <c r="H15" s="6">
        <v>44214</v>
      </c>
      <c r="I15">
        <f>SupportCalls[[#This Row],[Date Resolved]]-SupportCalls[[#This Row],[Date created]]</f>
        <v>5</v>
      </c>
    </row>
    <row r="16" spans="1:9" hidden="1" x14ac:dyDescent="0.25">
      <c r="A16" s="1" t="s">
        <v>25</v>
      </c>
      <c r="B16" s="5">
        <v>44311</v>
      </c>
      <c r="C16" s="2" t="s">
        <v>119</v>
      </c>
      <c r="D16" s="2" t="s">
        <v>171</v>
      </c>
      <c r="E16" s="1">
        <v>3637</v>
      </c>
      <c r="F16" s="4" t="s">
        <v>184</v>
      </c>
      <c r="G16" s="2" t="s">
        <v>177</v>
      </c>
      <c r="H16" s="6">
        <v>44316</v>
      </c>
      <c r="I16">
        <f>SupportCalls[[#This Row],[Date Resolved]]-SupportCalls[[#This Row],[Date created]]</f>
        <v>5</v>
      </c>
    </row>
    <row r="17" spans="1:9" hidden="1" x14ac:dyDescent="0.25">
      <c r="A17" s="1" t="s">
        <v>88</v>
      </c>
      <c r="B17" s="5">
        <v>44321</v>
      </c>
      <c r="C17" s="2" t="s">
        <v>110</v>
      </c>
      <c r="D17" s="2" t="s">
        <v>129</v>
      </c>
      <c r="E17" s="1">
        <v>6494</v>
      </c>
      <c r="F17" s="3" t="s">
        <v>184</v>
      </c>
      <c r="G17" s="10" t="s">
        <v>176</v>
      </c>
      <c r="H17" s="6">
        <v>44329</v>
      </c>
      <c r="I17">
        <f>SupportCalls[[#This Row],[Date Resolved]]-SupportCalls[[#This Row],[Date created]]</f>
        <v>8</v>
      </c>
    </row>
    <row r="18" spans="1:9" hidden="1" x14ac:dyDescent="0.25">
      <c r="A18" s="1" t="s">
        <v>49</v>
      </c>
      <c r="B18" s="5">
        <v>44331</v>
      </c>
      <c r="C18" s="2" t="s">
        <v>128</v>
      </c>
      <c r="D18" s="2" t="s">
        <v>172</v>
      </c>
      <c r="E18" s="1">
        <v>9834</v>
      </c>
      <c r="F18" s="3" t="s">
        <v>182</v>
      </c>
      <c r="G18" s="2" t="s">
        <v>177</v>
      </c>
      <c r="H18" s="6">
        <v>44337</v>
      </c>
      <c r="I18">
        <f>SupportCalls[[#This Row],[Date Resolved]]-SupportCalls[[#This Row],[Date created]]</f>
        <v>6</v>
      </c>
    </row>
    <row r="19" spans="1:9" hidden="1" x14ac:dyDescent="0.25">
      <c r="A19" s="1" t="s">
        <v>79</v>
      </c>
      <c r="B19" s="5">
        <v>44237</v>
      </c>
      <c r="C19" s="2" t="s">
        <v>157</v>
      </c>
      <c r="D19" s="2" t="s">
        <v>129</v>
      </c>
      <c r="E19" s="1">
        <v>8950</v>
      </c>
      <c r="F19" s="3" t="s">
        <v>181</v>
      </c>
      <c r="G19" s="10" t="s">
        <v>176</v>
      </c>
      <c r="H19" s="6">
        <v>44239</v>
      </c>
      <c r="I19">
        <f>SupportCalls[[#This Row],[Date Resolved]]-SupportCalls[[#This Row],[Date created]]</f>
        <v>2</v>
      </c>
    </row>
    <row r="20" spans="1:9" hidden="1" x14ac:dyDescent="0.25">
      <c r="A20" s="1" t="s">
        <v>67</v>
      </c>
      <c r="B20" s="5">
        <v>44293</v>
      </c>
      <c r="C20" s="2" t="s">
        <v>158</v>
      </c>
      <c r="D20" s="2" t="s">
        <v>174</v>
      </c>
      <c r="E20" s="1">
        <v>8038</v>
      </c>
      <c r="F20" s="4" t="s">
        <v>179</v>
      </c>
      <c r="G20" s="2" t="s">
        <v>177</v>
      </c>
      <c r="H20" s="6">
        <v>44299</v>
      </c>
      <c r="I20">
        <f>SupportCalls[[#This Row],[Date Resolved]]-SupportCalls[[#This Row],[Date created]]</f>
        <v>6</v>
      </c>
    </row>
    <row r="21" spans="1:9" hidden="1" x14ac:dyDescent="0.25">
      <c r="A21" s="1" t="s">
        <v>46</v>
      </c>
      <c r="B21" s="5">
        <v>44264</v>
      </c>
      <c r="C21" s="2" t="s">
        <v>141</v>
      </c>
      <c r="D21" s="2" t="s">
        <v>129</v>
      </c>
      <c r="E21" s="1">
        <v>9589</v>
      </c>
      <c r="F21" s="3" t="s">
        <v>179</v>
      </c>
      <c r="G21" s="10" t="s">
        <v>176</v>
      </c>
      <c r="H21" s="6">
        <v>44269</v>
      </c>
      <c r="I21">
        <f>SupportCalls[[#This Row],[Date Resolved]]-SupportCalls[[#This Row],[Date created]]</f>
        <v>5</v>
      </c>
    </row>
    <row r="22" spans="1:9" hidden="1" x14ac:dyDescent="0.25">
      <c r="A22" s="1" t="s">
        <v>58</v>
      </c>
      <c r="B22" s="5">
        <v>44312</v>
      </c>
      <c r="C22" s="2" t="s">
        <v>149</v>
      </c>
      <c r="D22" s="2" t="s">
        <v>170</v>
      </c>
      <c r="E22" s="1">
        <v>9955</v>
      </c>
      <c r="F22" s="3" t="s">
        <v>184</v>
      </c>
      <c r="G22" s="10" t="s">
        <v>176</v>
      </c>
      <c r="H22" s="6">
        <v>44318</v>
      </c>
      <c r="I22">
        <f>SupportCalls[[#This Row],[Date Resolved]]-SupportCalls[[#This Row],[Date created]]</f>
        <v>6</v>
      </c>
    </row>
    <row r="23" spans="1:9" hidden="1" x14ac:dyDescent="0.25">
      <c r="A23" s="1" t="s">
        <v>20</v>
      </c>
      <c r="B23" s="5">
        <v>44318</v>
      </c>
      <c r="C23" s="2" t="s">
        <v>114</v>
      </c>
      <c r="D23" s="2" t="s">
        <v>170</v>
      </c>
      <c r="E23" s="1">
        <v>3488</v>
      </c>
      <c r="F23" s="3" t="s">
        <v>184</v>
      </c>
      <c r="G23" s="10" t="s">
        <v>176</v>
      </c>
      <c r="H23" s="6">
        <v>44344</v>
      </c>
      <c r="I23">
        <f>SupportCalls[[#This Row],[Date Resolved]]-SupportCalls[[#This Row],[Date created]]</f>
        <v>26</v>
      </c>
    </row>
    <row r="24" spans="1:9" x14ac:dyDescent="0.25">
      <c r="A24" s="1" t="s">
        <v>28</v>
      </c>
      <c r="B24" s="5">
        <v>44268</v>
      </c>
      <c r="C24" s="2" t="s">
        <v>123</v>
      </c>
      <c r="D24" s="2" t="s">
        <v>170</v>
      </c>
      <c r="E24" s="1">
        <v>2853</v>
      </c>
      <c r="F24" s="3" t="s">
        <v>182</v>
      </c>
      <c r="G24" s="2" t="s">
        <v>178</v>
      </c>
      <c r="H24" s="6">
        <v>44276</v>
      </c>
      <c r="I24">
        <f>SupportCalls[[#This Row],[Date Resolved]]-SupportCalls[[#This Row],[Date created]]</f>
        <v>8</v>
      </c>
    </row>
    <row r="25" spans="1:9" x14ac:dyDescent="0.25">
      <c r="A25" s="1" t="s">
        <v>68</v>
      </c>
      <c r="B25" s="5">
        <v>44242</v>
      </c>
      <c r="C25" s="2" t="s">
        <v>93</v>
      </c>
      <c r="D25" s="2" t="s">
        <v>170</v>
      </c>
      <c r="E25" s="1">
        <v>4468</v>
      </c>
      <c r="F25" s="3" t="s">
        <v>180</v>
      </c>
      <c r="G25" s="10" t="s">
        <v>178</v>
      </c>
      <c r="H25" s="6">
        <v>44255</v>
      </c>
      <c r="I25">
        <f>SupportCalls[[#This Row],[Date Resolved]]-SupportCalls[[#This Row],[Date created]]</f>
        <v>13</v>
      </c>
    </row>
    <row r="26" spans="1:9" hidden="1" x14ac:dyDescent="0.25">
      <c r="A26" s="1" t="s">
        <v>22</v>
      </c>
      <c r="B26" s="5">
        <v>44301</v>
      </c>
      <c r="C26" s="2" t="s">
        <v>116</v>
      </c>
      <c r="D26" s="2" t="s">
        <v>174</v>
      </c>
      <c r="E26" s="1">
        <v>6999</v>
      </c>
      <c r="F26" s="4" t="s">
        <v>180</v>
      </c>
      <c r="G26" s="2" t="s">
        <v>177</v>
      </c>
      <c r="H26" s="6">
        <v>44309</v>
      </c>
      <c r="I26">
        <f>SupportCalls[[#This Row],[Date Resolved]]-SupportCalls[[#This Row],[Date created]]</f>
        <v>8</v>
      </c>
    </row>
    <row r="27" spans="1:9" hidden="1" x14ac:dyDescent="0.25">
      <c r="A27" s="1" t="s">
        <v>80</v>
      </c>
      <c r="B27" s="5">
        <v>44293</v>
      </c>
      <c r="C27" s="2" t="s">
        <v>112</v>
      </c>
      <c r="D27" s="2" t="s">
        <v>171</v>
      </c>
      <c r="E27" s="1">
        <v>5821</v>
      </c>
      <c r="F27" s="3" t="s">
        <v>184</v>
      </c>
      <c r="G27" s="2" t="s">
        <v>176</v>
      </c>
      <c r="H27" s="6">
        <v>44301</v>
      </c>
      <c r="I27">
        <f>SupportCalls[[#This Row],[Date Resolved]]-SupportCalls[[#This Row],[Date created]]</f>
        <v>8</v>
      </c>
    </row>
    <row r="28" spans="1:9" hidden="1" x14ac:dyDescent="0.25">
      <c r="A28" s="1" t="s">
        <v>42</v>
      </c>
      <c r="B28" s="5">
        <v>44343</v>
      </c>
      <c r="C28" s="2" t="s">
        <v>138</v>
      </c>
      <c r="D28" s="2" t="s">
        <v>174</v>
      </c>
      <c r="E28" s="1">
        <v>6211</v>
      </c>
      <c r="F28" s="3" t="s">
        <v>182</v>
      </c>
      <c r="G28" s="2" t="s">
        <v>176</v>
      </c>
      <c r="H28" s="6">
        <v>44352</v>
      </c>
      <c r="I28">
        <f>SupportCalls[[#This Row],[Date Resolved]]-SupportCalls[[#This Row],[Date created]]</f>
        <v>9</v>
      </c>
    </row>
    <row r="29" spans="1:9" hidden="1" x14ac:dyDescent="0.25">
      <c r="A29" s="1" t="s">
        <v>17</v>
      </c>
      <c r="B29" s="5">
        <v>44332</v>
      </c>
      <c r="C29" s="2" t="s">
        <v>109</v>
      </c>
      <c r="D29" s="2" t="s">
        <v>172</v>
      </c>
      <c r="E29" s="1">
        <v>5897</v>
      </c>
      <c r="F29" s="4" t="s">
        <v>184</v>
      </c>
      <c r="G29" s="2" t="s">
        <v>177</v>
      </c>
      <c r="H29" s="6">
        <v>44342</v>
      </c>
      <c r="I29">
        <f>SupportCalls[[#This Row],[Date Resolved]]-SupportCalls[[#This Row],[Date created]]</f>
        <v>10</v>
      </c>
    </row>
    <row r="30" spans="1:9" hidden="1" x14ac:dyDescent="0.25">
      <c r="A30" s="1" t="s">
        <v>34</v>
      </c>
      <c r="B30" s="5">
        <v>44291</v>
      </c>
      <c r="C30" s="2" t="s">
        <v>130</v>
      </c>
      <c r="D30" s="2" t="s">
        <v>170</v>
      </c>
      <c r="E30" s="1">
        <v>3696</v>
      </c>
      <c r="F30" s="3" t="s">
        <v>182</v>
      </c>
      <c r="G30" s="2" t="s">
        <v>176</v>
      </c>
      <c r="H30" s="6">
        <v>44301</v>
      </c>
      <c r="I30">
        <f>SupportCalls[[#This Row],[Date Resolved]]-SupportCalls[[#This Row],[Date created]]</f>
        <v>10</v>
      </c>
    </row>
    <row r="31" spans="1:9" hidden="1" x14ac:dyDescent="0.25">
      <c r="A31" s="1" t="s">
        <v>84</v>
      </c>
      <c r="B31" s="5">
        <v>44333</v>
      </c>
      <c r="C31" s="2" t="s">
        <v>159</v>
      </c>
      <c r="D31" s="2" t="s">
        <v>171</v>
      </c>
      <c r="E31" s="1">
        <v>8203</v>
      </c>
      <c r="F31" s="3" t="s">
        <v>180</v>
      </c>
      <c r="G31" s="2" t="s">
        <v>177</v>
      </c>
      <c r="H31" s="6">
        <v>44343</v>
      </c>
      <c r="I31">
        <f>SupportCalls[[#This Row],[Date Resolved]]-SupportCalls[[#This Row],[Date created]]</f>
        <v>10</v>
      </c>
    </row>
    <row r="32" spans="1:9" x14ac:dyDescent="0.25">
      <c r="A32" s="1" t="s">
        <v>73</v>
      </c>
      <c r="B32" s="5">
        <v>44279</v>
      </c>
      <c r="C32" s="2" t="s">
        <v>163</v>
      </c>
      <c r="D32" s="2" t="s">
        <v>170</v>
      </c>
      <c r="E32" s="1">
        <v>2340</v>
      </c>
      <c r="F32" s="4" t="s">
        <v>181</v>
      </c>
      <c r="G32" s="10" t="s">
        <v>178</v>
      </c>
      <c r="H32" s="6">
        <v>44297</v>
      </c>
      <c r="I32">
        <f>SupportCalls[[#This Row],[Date Resolved]]-SupportCalls[[#This Row],[Date created]]</f>
        <v>18</v>
      </c>
    </row>
    <row r="33" spans="1:9" x14ac:dyDescent="0.25">
      <c r="A33" s="1" t="s">
        <v>50</v>
      </c>
      <c r="B33" s="5">
        <v>44321</v>
      </c>
      <c r="C33" s="2" t="s">
        <v>144</v>
      </c>
      <c r="D33" s="2" t="s">
        <v>170</v>
      </c>
      <c r="E33" s="1">
        <v>7125</v>
      </c>
      <c r="F33" s="4" t="s">
        <v>179</v>
      </c>
      <c r="G33" s="2" t="s">
        <v>178</v>
      </c>
      <c r="H33" s="6">
        <v>44323</v>
      </c>
      <c r="I33">
        <f>SupportCalls[[#This Row],[Date Resolved]]-SupportCalls[[#This Row],[Date created]]</f>
        <v>2</v>
      </c>
    </row>
    <row r="34" spans="1:9" x14ac:dyDescent="0.25">
      <c r="A34" s="1" t="s">
        <v>18</v>
      </c>
      <c r="B34" s="5">
        <v>44273</v>
      </c>
      <c r="C34" s="2" t="s">
        <v>102</v>
      </c>
      <c r="D34" s="2" t="s">
        <v>173</v>
      </c>
      <c r="E34" s="1">
        <v>8586</v>
      </c>
      <c r="F34" s="3" t="s">
        <v>184</v>
      </c>
      <c r="G34" s="2" t="s">
        <v>178</v>
      </c>
      <c r="H34" s="6">
        <v>44291</v>
      </c>
      <c r="I34">
        <f>SupportCalls[[#This Row],[Date Resolved]]-SupportCalls[[#This Row],[Date created]]</f>
        <v>18</v>
      </c>
    </row>
    <row r="35" spans="1:9" hidden="1" x14ac:dyDescent="0.25">
      <c r="A35" s="1" t="s">
        <v>90</v>
      </c>
      <c r="B35" s="5">
        <v>44325</v>
      </c>
      <c r="C35" s="2" t="s">
        <v>104</v>
      </c>
      <c r="D35" s="2" t="s">
        <v>174</v>
      </c>
      <c r="E35" s="1">
        <v>3345</v>
      </c>
      <c r="F35" s="3" t="s">
        <v>184</v>
      </c>
      <c r="G35" s="2" t="s">
        <v>176</v>
      </c>
      <c r="H35" s="6">
        <v>44336</v>
      </c>
      <c r="I35">
        <f>SupportCalls[[#This Row],[Date Resolved]]-SupportCalls[[#This Row],[Date created]]</f>
        <v>11</v>
      </c>
    </row>
    <row r="36" spans="1:9" x14ac:dyDescent="0.25">
      <c r="A36" s="1" t="s">
        <v>66</v>
      </c>
      <c r="B36" s="5">
        <v>44247</v>
      </c>
      <c r="C36" s="2" t="s">
        <v>156</v>
      </c>
      <c r="D36" s="2" t="s">
        <v>173</v>
      </c>
      <c r="E36" s="1">
        <v>3198</v>
      </c>
      <c r="F36" s="3" t="s">
        <v>184</v>
      </c>
      <c r="G36" s="2" t="s">
        <v>178</v>
      </c>
      <c r="H36" s="6">
        <v>44275</v>
      </c>
      <c r="I36">
        <f>SupportCalls[[#This Row],[Date Resolved]]-SupportCalls[[#This Row],[Date created]]</f>
        <v>28</v>
      </c>
    </row>
    <row r="37" spans="1:9" hidden="1" x14ac:dyDescent="0.25">
      <c r="A37" s="1" t="s">
        <v>78</v>
      </c>
      <c r="B37" s="5">
        <v>44336</v>
      </c>
      <c r="C37" s="2" t="s">
        <v>168</v>
      </c>
      <c r="D37" s="2" t="s">
        <v>171</v>
      </c>
      <c r="E37" s="1">
        <v>1975</v>
      </c>
      <c r="F37" s="4" t="s">
        <v>180</v>
      </c>
      <c r="G37" s="2" t="s">
        <v>177</v>
      </c>
      <c r="H37" s="6">
        <v>44347</v>
      </c>
      <c r="I37">
        <f>SupportCalls[[#This Row],[Date Resolved]]-SupportCalls[[#This Row],[Date created]]</f>
        <v>11</v>
      </c>
    </row>
    <row r="38" spans="1:9" hidden="1" x14ac:dyDescent="0.25">
      <c r="A38" s="1" t="s">
        <v>51</v>
      </c>
      <c r="B38" s="5">
        <v>44257</v>
      </c>
      <c r="C38" s="2" t="s">
        <v>145</v>
      </c>
      <c r="D38" s="2" t="s">
        <v>172</v>
      </c>
      <c r="E38" s="1">
        <v>5690</v>
      </c>
      <c r="F38" s="4" t="s">
        <v>184</v>
      </c>
      <c r="G38" s="2" t="s">
        <v>177</v>
      </c>
      <c r="H38" s="6">
        <v>44270</v>
      </c>
      <c r="I38">
        <f>SupportCalls[[#This Row],[Date Resolved]]-SupportCalls[[#This Row],[Date created]]</f>
        <v>13</v>
      </c>
    </row>
    <row r="39" spans="1:9" x14ac:dyDescent="0.25">
      <c r="A39" s="1" t="s">
        <v>38</v>
      </c>
      <c r="B39" s="5">
        <v>44258</v>
      </c>
      <c r="C39" s="2" t="s">
        <v>133</v>
      </c>
      <c r="D39" s="2" t="s">
        <v>173</v>
      </c>
      <c r="E39" s="1">
        <v>9751</v>
      </c>
      <c r="F39" s="3" t="s">
        <v>182</v>
      </c>
      <c r="G39" s="2" t="s">
        <v>178</v>
      </c>
      <c r="H39" s="6">
        <v>44279</v>
      </c>
      <c r="I39">
        <f>SupportCalls[[#This Row],[Date Resolved]]-SupportCalls[[#This Row],[Date created]]</f>
        <v>21</v>
      </c>
    </row>
    <row r="40" spans="1:9" hidden="1" x14ac:dyDescent="0.25">
      <c r="A40" s="1" t="s">
        <v>19</v>
      </c>
      <c r="B40" s="5">
        <v>44319</v>
      </c>
      <c r="C40" s="2" t="s">
        <v>113</v>
      </c>
      <c r="D40" s="2" t="s">
        <v>173</v>
      </c>
      <c r="E40" s="1">
        <v>4504</v>
      </c>
      <c r="F40" s="3" t="s">
        <v>182</v>
      </c>
      <c r="G40" s="2" t="s">
        <v>177</v>
      </c>
      <c r="H40" s="6">
        <v>44332</v>
      </c>
      <c r="I40">
        <f>SupportCalls[[#This Row],[Date Resolved]]-SupportCalls[[#This Row],[Date created]]</f>
        <v>13</v>
      </c>
    </row>
    <row r="41" spans="1:9" hidden="1" x14ac:dyDescent="0.25">
      <c r="A41" s="1" t="s">
        <v>54</v>
      </c>
      <c r="B41" s="5">
        <v>44231</v>
      </c>
      <c r="C41" s="2" t="s">
        <v>146</v>
      </c>
      <c r="D41" s="2" t="s">
        <v>171</v>
      </c>
      <c r="E41" s="1">
        <v>9454</v>
      </c>
      <c r="F41" s="4" t="s">
        <v>182</v>
      </c>
      <c r="G41" s="2" t="s">
        <v>176</v>
      </c>
      <c r="H41" s="6">
        <v>44244</v>
      </c>
      <c r="I41">
        <f>SupportCalls[[#This Row],[Date Resolved]]-SupportCalls[[#This Row],[Date created]]</f>
        <v>13</v>
      </c>
    </row>
    <row r="42" spans="1:9" x14ac:dyDescent="0.25">
      <c r="A42" s="1" t="s">
        <v>9</v>
      </c>
      <c r="B42" s="5">
        <v>44284</v>
      </c>
      <c r="C42" s="2" t="s">
        <v>98</v>
      </c>
      <c r="D42" s="2" t="s">
        <v>173</v>
      </c>
      <c r="E42" s="1">
        <v>1577</v>
      </c>
      <c r="F42" s="3" t="s">
        <v>181</v>
      </c>
      <c r="G42" s="2" t="s">
        <v>178</v>
      </c>
      <c r="H42" s="6">
        <v>44295</v>
      </c>
      <c r="I42">
        <f>SupportCalls[[#This Row],[Date Resolved]]-SupportCalls[[#This Row],[Date created]]</f>
        <v>11</v>
      </c>
    </row>
    <row r="43" spans="1:9" x14ac:dyDescent="0.25">
      <c r="A43" s="1" t="s">
        <v>70</v>
      </c>
      <c r="B43" s="5">
        <v>44212</v>
      </c>
      <c r="C43" s="2" t="s">
        <v>160</v>
      </c>
      <c r="D43" s="2" t="s">
        <v>173</v>
      </c>
      <c r="E43" s="1">
        <v>6405</v>
      </c>
      <c r="F43" s="4" t="s">
        <v>181</v>
      </c>
      <c r="G43" s="2" t="s">
        <v>178</v>
      </c>
      <c r="H43" s="6">
        <v>44236</v>
      </c>
      <c r="I43">
        <f>SupportCalls[[#This Row],[Date Resolved]]-SupportCalls[[#This Row],[Date created]]</f>
        <v>24</v>
      </c>
    </row>
    <row r="44" spans="1:9" hidden="1" x14ac:dyDescent="0.25">
      <c r="A44" s="1" t="s">
        <v>13</v>
      </c>
      <c r="B44" s="5">
        <v>44271</v>
      </c>
      <c r="C44" s="2" t="s">
        <v>94</v>
      </c>
      <c r="D44" s="2" t="s">
        <v>172</v>
      </c>
      <c r="E44" s="1">
        <v>4498</v>
      </c>
      <c r="F44" s="4" t="s">
        <v>182</v>
      </c>
      <c r="G44" s="2" t="s">
        <v>176</v>
      </c>
      <c r="H44" s="6">
        <v>44286</v>
      </c>
      <c r="I44">
        <f>SupportCalls[[#This Row],[Date Resolved]]-SupportCalls[[#This Row],[Date created]]</f>
        <v>15</v>
      </c>
    </row>
    <row r="45" spans="1:9" hidden="1" x14ac:dyDescent="0.25">
      <c r="A45" s="1" t="s">
        <v>56</v>
      </c>
      <c r="B45" s="5">
        <v>44323</v>
      </c>
      <c r="C45" s="2" t="s">
        <v>143</v>
      </c>
      <c r="D45" s="2" t="s">
        <v>129</v>
      </c>
      <c r="E45" s="1">
        <v>1834</v>
      </c>
      <c r="F45" s="4" t="s">
        <v>179</v>
      </c>
      <c r="G45" s="2" t="s">
        <v>176</v>
      </c>
      <c r="H45" s="6">
        <v>44338</v>
      </c>
      <c r="I45">
        <f>SupportCalls[[#This Row],[Date Resolved]]-SupportCalls[[#This Row],[Date created]]</f>
        <v>15</v>
      </c>
    </row>
    <row r="46" spans="1:9" x14ac:dyDescent="0.25">
      <c r="A46" s="1" t="s">
        <v>83</v>
      </c>
      <c r="B46" s="5">
        <v>44247</v>
      </c>
      <c r="C46" s="2" t="s">
        <v>164</v>
      </c>
      <c r="D46" s="2" t="s">
        <v>175</v>
      </c>
      <c r="E46" s="1">
        <v>3801</v>
      </c>
      <c r="F46" s="4" t="s">
        <v>181</v>
      </c>
      <c r="G46" s="2" t="s">
        <v>178</v>
      </c>
      <c r="H46" s="6">
        <v>44258</v>
      </c>
      <c r="I46">
        <f>SupportCalls[[#This Row],[Date Resolved]]-SupportCalls[[#This Row],[Date created]]</f>
        <v>11</v>
      </c>
    </row>
    <row r="47" spans="1:9" hidden="1" x14ac:dyDescent="0.25">
      <c r="A47" s="1" t="s">
        <v>45</v>
      </c>
      <c r="B47" s="5">
        <v>44238</v>
      </c>
      <c r="C47" s="2" t="s">
        <v>140</v>
      </c>
      <c r="D47" s="2" t="s">
        <v>175</v>
      </c>
      <c r="E47" s="1">
        <v>7444</v>
      </c>
      <c r="F47" s="4" t="s">
        <v>182</v>
      </c>
      <c r="G47" s="2" t="s">
        <v>176</v>
      </c>
      <c r="H47" s="6">
        <v>44254</v>
      </c>
      <c r="I47">
        <f>SupportCalls[[#This Row],[Date Resolved]]-SupportCalls[[#This Row],[Date created]]</f>
        <v>16</v>
      </c>
    </row>
    <row r="48" spans="1:9" hidden="1" x14ac:dyDescent="0.25">
      <c r="A48" s="1" t="s">
        <v>59</v>
      </c>
      <c r="B48" s="5">
        <v>44281</v>
      </c>
      <c r="C48" s="2" t="s">
        <v>119</v>
      </c>
      <c r="D48" s="2" t="s">
        <v>175</v>
      </c>
      <c r="E48" s="1">
        <v>3850</v>
      </c>
      <c r="F48" s="3" t="s">
        <v>179</v>
      </c>
      <c r="G48" s="2" t="s">
        <v>177</v>
      </c>
      <c r="H48" s="6">
        <v>44298</v>
      </c>
      <c r="I48">
        <f>SupportCalls[[#This Row],[Date Resolved]]-SupportCalls[[#This Row],[Date created]]</f>
        <v>17</v>
      </c>
    </row>
    <row r="49" spans="1:9" hidden="1" x14ac:dyDescent="0.25">
      <c r="A49" s="1" t="s">
        <v>21</v>
      </c>
      <c r="B49" s="5">
        <v>44203</v>
      </c>
      <c r="C49" s="2" t="s">
        <v>115</v>
      </c>
      <c r="D49" s="2" t="s">
        <v>174</v>
      </c>
      <c r="E49" s="1">
        <v>9380</v>
      </c>
      <c r="F49" s="3" t="s">
        <v>181</v>
      </c>
      <c r="G49" s="2" t="s">
        <v>177</v>
      </c>
      <c r="H49" s="6">
        <v>44220</v>
      </c>
      <c r="I49">
        <f>SupportCalls[[#This Row],[Date Resolved]]-SupportCalls[[#This Row],[Date created]]</f>
        <v>17</v>
      </c>
    </row>
    <row r="50" spans="1:9" hidden="1" x14ac:dyDescent="0.25">
      <c r="A50" s="1" t="s">
        <v>29</v>
      </c>
      <c r="B50" s="5">
        <v>44259</v>
      </c>
      <c r="C50" s="2" t="s">
        <v>93</v>
      </c>
      <c r="D50" s="2" t="s">
        <v>172</v>
      </c>
      <c r="E50" s="1">
        <v>4478</v>
      </c>
      <c r="F50" s="4" t="s">
        <v>184</v>
      </c>
      <c r="G50" s="2" t="s">
        <v>177</v>
      </c>
      <c r="H50" s="6">
        <v>44277</v>
      </c>
      <c r="I50">
        <f>SupportCalls[[#This Row],[Date Resolved]]-SupportCalls[[#This Row],[Date created]]</f>
        <v>18</v>
      </c>
    </row>
    <row r="51" spans="1:9" hidden="1" x14ac:dyDescent="0.25">
      <c r="A51" s="1" t="s">
        <v>23</v>
      </c>
      <c r="B51" s="5">
        <v>44286</v>
      </c>
      <c r="C51" s="2" t="s">
        <v>117</v>
      </c>
      <c r="D51" s="2" t="s">
        <v>129</v>
      </c>
      <c r="E51" s="1">
        <v>2044</v>
      </c>
      <c r="F51" s="3" t="s">
        <v>182</v>
      </c>
      <c r="G51" s="2" t="s">
        <v>177</v>
      </c>
      <c r="H51" s="6">
        <v>44304</v>
      </c>
      <c r="I51">
        <f>SupportCalls[[#This Row],[Date Resolved]]-SupportCalls[[#This Row],[Date created]]</f>
        <v>18</v>
      </c>
    </row>
    <row r="52" spans="1:9" x14ac:dyDescent="0.25">
      <c r="A52" s="1" t="s">
        <v>33</v>
      </c>
      <c r="B52" s="5">
        <v>44277</v>
      </c>
      <c r="C52" s="2" t="s">
        <v>127</v>
      </c>
      <c r="D52" s="2" t="s">
        <v>175</v>
      </c>
      <c r="E52" s="1">
        <v>6580</v>
      </c>
      <c r="F52" s="4" t="s">
        <v>179</v>
      </c>
      <c r="G52" s="2" t="s">
        <v>178</v>
      </c>
      <c r="H52" s="6">
        <v>44281</v>
      </c>
      <c r="I52">
        <f>SupportCalls[[#This Row],[Date Resolved]]-SupportCalls[[#This Row],[Date created]]</f>
        <v>4</v>
      </c>
    </row>
    <row r="53" spans="1:9" x14ac:dyDescent="0.25">
      <c r="A53" s="1" t="s">
        <v>30</v>
      </c>
      <c r="B53" s="5">
        <v>44245</v>
      </c>
      <c r="C53" s="2" t="s">
        <v>124</v>
      </c>
      <c r="D53" s="2" t="s">
        <v>175</v>
      </c>
      <c r="E53" s="1">
        <v>4978</v>
      </c>
      <c r="F53" s="4" t="s">
        <v>179</v>
      </c>
      <c r="G53" s="2" t="s">
        <v>178</v>
      </c>
      <c r="H53" s="6">
        <v>44253</v>
      </c>
      <c r="I53">
        <f>SupportCalls[[#This Row],[Date Resolved]]-SupportCalls[[#This Row],[Date created]]</f>
        <v>8</v>
      </c>
    </row>
    <row r="54" spans="1:9" x14ac:dyDescent="0.25">
      <c r="A54" s="1" t="s">
        <v>85</v>
      </c>
      <c r="B54" s="5">
        <v>44269</v>
      </c>
      <c r="C54" s="2" t="s">
        <v>96</v>
      </c>
      <c r="D54" s="2" t="s">
        <v>174</v>
      </c>
      <c r="E54" s="1">
        <v>1675</v>
      </c>
      <c r="F54" s="4" t="s">
        <v>184</v>
      </c>
      <c r="G54" s="2" t="s">
        <v>178</v>
      </c>
      <c r="H54" s="6">
        <v>44359</v>
      </c>
      <c r="I54">
        <f>SupportCalls[[#This Row],[Date Resolved]]-SupportCalls[[#This Row],[Date created]]</f>
        <v>90</v>
      </c>
    </row>
    <row r="55" spans="1:9" hidden="1" x14ac:dyDescent="0.25">
      <c r="A55" s="1" t="s">
        <v>44</v>
      </c>
      <c r="B55" s="5">
        <v>44197</v>
      </c>
      <c r="C55" s="2" t="s">
        <v>139</v>
      </c>
      <c r="D55" s="2" t="s">
        <v>174</v>
      </c>
      <c r="E55" s="1">
        <v>5995</v>
      </c>
      <c r="F55" s="4" t="s">
        <v>179</v>
      </c>
      <c r="G55" s="2" t="s">
        <v>176</v>
      </c>
      <c r="H55" s="6">
        <v>44215</v>
      </c>
      <c r="I55">
        <f>SupportCalls[[#This Row],[Date Resolved]]-SupportCalls[[#This Row],[Date created]]</f>
        <v>18</v>
      </c>
    </row>
    <row r="56" spans="1:9" hidden="1" x14ac:dyDescent="0.25">
      <c r="A56" s="1" t="s">
        <v>47</v>
      </c>
      <c r="B56" s="5">
        <v>44246</v>
      </c>
      <c r="C56" s="2" t="s">
        <v>142</v>
      </c>
      <c r="D56" s="2" t="s">
        <v>129</v>
      </c>
      <c r="E56" s="1">
        <v>8041</v>
      </c>
      <c r="F56" s="3" t="s">
        <v>180</v>
      </c>
      <c r="G56" s="2" t="s">
        <v>177</v>
      </c>
      <c r="H56" s="6">
        <v>44265</v>
      </c>
      <c r="I56">
        <f>SupportCalls[[#This Row],[Date Resolved]]-SupportCalls[[#This Row],[Date created]]</f>
        <v>19</v>
      </c>
    </row>
    <row r="57" spans="1:9" hidden="1" x14ac:dyDescent="0.25">
      <c r="A57" s="1" t="s">
        <v>60</v>
      </c>
      <c r="B57" s="5">
        <v>44210</v>
      </c>
      <c r="C57" s="2" t="s">
        <v>151</v>
      </c>
      <c r="D57" s="2" t="s">
        <v>171</v>
      </c>
      <c r="E57" s="1">
        <v>6235</v>
      </c>
      <c r="F57" s="4" t="s">
        <v>184</v>
      </c>
      <c r="G57" s="2" t="s">
        <v>177</v>
      </c>
      <c r="H57" s="6">
        <v>44229</v>
      </c>
      <c r="I57">
        <f>SupportCalls[[#This Row],[Date Resolved]]-SupportCalls[[#This Row],[Date created]]</f>
        <v>19</v>
      </c>
    </row>
    <row r="58" spans="1:9" hidden="1" x14ac:dyDescent="0.25">
      <c r="A58" s="1" t="s">
        <v>24</v>
      </c>
      <c r="B58" s="5">
        <v>44236</v>
      </c>
      <c r="C58" s="2" t="s">
        <v>118</v>
      </c>
      <c r="D58" s="2" t="s">
        <v>171</v>
      </c>
      <c r="E58" s="1">
        <v>6724</v>
      </c>
      <c r="F58" s="3" t="s">
        <v>179</v>
      </c>
      <c r="G58" s="2" t="s">
        <v>177</v>
      </c>
      <c r="H58" s="6">
        <v>44255</v>
      </c>
      <c r="I58">
        <f>SupportCalls[[#This Row],[Date Resolved]]-SupportCalls[[#This Row],[Date created]]</f>
        <v>19</v>
      </c>
    </row>
    <row r="59" spans="1:9" hidden="1" x14ac:dyDescent="0.25">
      <c r="A59" s="1" t="s">
        <v>86</v>
      </c>
      <c r="B59" s="5">
        <v>44263</v>
      </c>
      <c r="C59" s="2" t="s">
        <v>136</v>
      </c>
      <c r="D59" s="2" t="s">
        <v>173</v>
      </c>
      <c r="E59" s="1">
        <v>6674</v>
      </c>
      <c r="F59" s="4" t="s">
        <v>179</v>
      </c>
      <c r="G59" s="2" t="s">
        <v>177</v>
      </c>
      <c r="H59" s="6">
        <v>44283</v>
      </c>
      <c r="I59">
        <f>SupportCalls[[#This Row],[Date Resolved]]-SupportCalls[[#This Row],[Date created]]</f>
        <v>20</v>
      </c>
    </row>
    <row r="60" spans="1:9" hidden="1" x14ac:dyDescent="0.25">
      <c r="A60" s="1" t="s">
        <v>77</v>
      </c>
      <c r="B60" s="5">
        <v>44270</v>
      </c>
      <c r="C60" s="2" t="s">
        <v>167</v>
      </c>
      <c r="D60" s="2" t="s">
        <v>129</v>
      </c>
      <c r="E60" s="1">
        <v>5423</v>
      </c>
      <c r="F60" s="3" t="s">
        <v>180</v>
      </c>
      <c r="G60" s="2" t="s">
        <v>177</v>
      </c>
      <c r="H60" s="6">
        <v>44291</v>
      </c>
      <c r="I60">
        <f>SupportCalls[[#This Row],[Date Resolved]]-SupportCalls[[#This Row],[Date created]]</f>
        <v>21</v>
      </c>
    </row>
    <row r="61" spans="1:9" x14ac:dyDescent="0.25">
      <c r="A61" s="1" t="s">
        <v>76</v>
      </c>
      <c r="B61" s="5">
        <v>44209</v>
      </c>
      <c r="C61" s="2" t="s">
        <v>166</v>
      </c>
      <c r="D61" s="2" t="s">
        <v>174</v>
      </c>
      <c r="E61" s="1">
        <v>6735</v>
      </c>
      <c r="F61" s="3" t="s">
        <v>182</v>
      </c>
      <c r="G61" s="2" t="s">
        <v>178</v>
      </c>
      <c r="H61" s="6">
        <v>44223</v>
      </c>
      <c r="I61">
        <f>SupportCalls[[#This Row],[Date Resolved]]-SupportCalls[[#This Row],[Date created]]</f>
        <v>14</v>
      </c>
    </row>
    <row r="62" spans="1:9" x14ac:dyDescent="0.25">
      <c r="A62" s="1" t="s">
        <v>14</v>
      </c>
      <c r="B62" s="5">
        <v>44334</v>
      </c>
      <c r="C62" s="2" t="s">
        <v>106</v>
      </c>
      <c r="D62" s="2" t="s">
        <v>174</v>
      </c>
      <c r="E62" s="1">
        <v>9795</v>
      </c>
      <c r="F62" s="4" t="s">
        <v>181</v>
      </c>
      <c r="G62" s="2" t="s">
        <v>178</v>
      </c>
      <c r="H62" s="6">
        <v>44352</v>
      </c>
      <c r="I62">
        <f>SupportCalls[[#This Row],[Date Resolved]]-SupportCalls[[#This Row],[Date created]]</f>
        <v>18</v>
      </c>
    </row>
    <row r="63" spans="1:9" hidden="1" x14ac:dyDescent="0.25">
      <c r="A63" s="1" t="s">
        <v>16</v>
      </c>
      <c r="B63" s="5">
        <v>44281</v>
      </c>
      <c r="C63" s="2" t="s">
        <v>108</v>
      </c>
      <c r="D63" s="2" t="s">
        <v>174</v>
      </c>
      <c r="E63" s="1">
        <v>5173</v>
      </c>
      <c r="F63" s="3" t="s">
        <v>180</v>
      </c>
      <c r="G63" s="2" t="s">
        <v>176</v>
      </c>
      <c r="H63" s="6">
        <v>44303</v>
      </c>
      <c r="I63">
        <f>SupportCalls[[#This Row],[Date Resolved]]-SupportCalls[[#This Row],[Date created]]</f>
        <v>22</v>
      </c>
    </row>
    <row r="64" spans="1:9" hidden="1" x14ac:dyDescent="0.25">
      <c r="A64" s="1" t="s">
        <v>48</v>
      </c>
      <c r="B64" s="5">
        <v>44339</v>
      </c>
      <c r="C64" s="2" t="s">
        <v>143</v>
      </c>
      <c r="D64" s="2" t="s">
        <v>171</v>
      </c>
      <c r="E64" s="1">
        <v>3482</v>
      </c>
      <c r="F64" s="4" t="s">
        <v>179</v>
      </c>
      <c r="G64" s="2" t="s">
        <v>176</v>
      </c>
      <c r="H64" s="6">
        <v>44361</v>
      </c>
      <c r="I64">
        <f>SupportCalls[[#This Row],[Date Resolved]]-SupportCalls[[#This Row],[Date created]]</f>
        <v>22</v>
      </c>
    </row>
    <row r="65" spans="1:9" hidden="1" x14ac:dyDescent="0.25">
      <c r="A65" s="1" t="s">
        <v>41</v>
      </c>
      <c r="B65" s="5">
        <v>44241</v>
      </c>
      <c r="C65" s="2" t="s">
        <v>137</v>
      </c>
      <c r="D65" s="2" t="s">
        <v>173</v>
      </c>
      <c r="E65" s="1">
        <v>7227</v>
      </c>
      <c r="F65" s="4" t="s">
        <v>182</v>
      </c>
      <c r="G65" s="2" t="s">
        <v>176</v>
      </c>
      <c r="H65" s="6">
        <v>44264</v>
      </c>
      <c r="I65">
        <f>SupportCalls[[#This Row],[Date Resolved]]-SupportCalls[[#This Row],[Date created]]</f>
        <v>23</v>
      </c>
    </row>
    <row r="66" spans="1:9" hidden="1" x14ac:dyDescent="0.25">
      <c r="A66" s="1" t="s">
        <v>32</v>
      </c>
      <c r="B66" s="5">
        <v>44283</v>
      </c>
      <c r="C66" s="2" t="s">
        <v>126</v>
      </c>
      <c r="D66" s="2" t="s">
        <v>170</v>
      </c>
      <c r="E66" s="1">
        <v>7970</v>
      </c>
      <c r="F66" s="4" t="s">
        <v>184</v>
      </c>
      <c r="G66" s="2" t="s">
        <v>177</v>
      </c>
      <c r="H66" s="6">
        <v>44307</v>
      </c>
      <c r="I66">
        <f>SupportCalls[[#This Row],[Date Resolved]]-SupportCalls[[#This Row],[Date created]]</f>
        <v>24</v>
      </c>
    </row>
    <row r="67" spans="1:9" x14ac:dyDescent="0.25">
      <c r="A67" s="1" t="s">
        <v>65</v>
      </c>
      <c r="B67" s="5">
        <v>44344</v>
      </c>
      <c r="C67" s="2" t="s">
        <v>155</v>
      </c>
      <c r="D67" s="2" t="s">
        <v>171</v>
      </c>
      <c r="E67" s="1">
        <v>6632</v>
      </c>
      <c r="F67" s="4" t="s">
        <v>184</v>
      </c>
      <c r="G67" s="2" t="s">
        <v>178</v>
      </c>
      <c r="H67" s="6">
        <v>44398</v>
      </c>
      <c r="I67">
        <f>SupportCalls[[#This Row],[Date Resolved]]-SupportCalls[[#This Row],[Date created]]</f>
        <v>54</v>
      </c>
    </row>
    <row r="68" spans="1:9" hidden="1" x14ac:dyDescent="0.25">
      <c r="A68" s="1" t="s">
        <v>35</v>
      </c>
      <c r="B68" s="5">
        <v>44302</v>
      </c>
      <c r="C68" s="2" t="s">
        <v>131</v>
      </c>
      <c r="D68" s="2" t="s">
        <v>171</v>
      </c>
      <c r="E68" s="1">
        <v>9260</v>
      </c>
      <c r="F68" s="3" t="s">
        <v>184</v>
      </c>
      <c r="G68" s="2" t="s">
        <v>177</v>
      </c>
      <c r="H68" s="6">
        <v>44326</v>
      </c>
      <c r="I68">
        <f>SupportCalls[[#This Row],[Date Resolved]]-SupportCalls[[#This Row],[Date created]]</f>
        <v>24</v>
      </c>
    </row>
    <row r="69" spans="1:9" hidden="1" x14ac:dyDescent="0.25">
      <c r="A69" s="1" t="s">
        <v>74</v>
      </c>
      <c r="B69" s="5">
        <v>44209</v>
      </c>
      <c r="C69" s="2" t="s">
        <v>150</v>
      </c>
      <c r="D69" s="2" t="s">
        <v>171</v>
      </c>
      <c r="E69" s="1">
        <v>1251</v>
      </c>
      <c r="F69" s="4" t="s">
        <v>180</v>
      </c>
      <c r="G69" s="2" t="s">
        <v>177</v>
      </c>
      <c r="H69" s="6">
        <v>44233</v>
      </c>
      <c r="I69">
        <f>SupportCalls[[#This Row],[Date Resolved]]-SupportCalls[[#This Row],[Date created]]</f>
        <v>24</v>
      </c>
    </row>
    <row r="70" spans="1:9" hidden="1" x14ac:dyDescent="0.25">
      <c r="A70" s="1" t="s">
        <v>26</v>
      </c>
      <c r="B70" s="5">
        <v>44330</v>
      </c>
      <c r="C70" s="2" t="s">
        <v>120</v>
      </c>
      <c r="D70" s="2" t="s">
        <v>173</v>
      </c>
      <c r="E70" s="1">
        <v>9354</v>
      </c>
      <c r="F70" s="4" t="s">
        <v>182</v>
      </c>
      <c r="G70" s="2" t="s">
        <v>177</v>
      </c>
      <c r="H70" s="6">
        <v>44355</v>
      </c>
      <c r="I70">
        <f>SupportCalls[[#This Row],[Date Resolved]]-SupportCalls[[#This Row],[Date created]]</f>
        <v>25</v>
      </c>
    </row>
    <row r="71" spans="1:9" hidden="1" x14ac:dyDescent="0.25">
      <c r="A71" s="1" t="s">
        <v>11</v>
      </c>
      <c r="B71" s="5">
        <v>44285</v>
      </c>
      <c r="C71" s="2" t="s">
        <v>101</v>
      </c>
      <c r="D71" s="2" t="s">
        <v>171</v>
      </c>
      <c r="E71" s="1">
        <v>6399</v>
      </c>
      <c r="F71" s="4" t="s">
        <v>182</v>
      </c>
      <c r="G71" s="2" t="s">
        <v>176</v>
      </c>
      <c r="H71" s="6">
        <v>44310</v>
      </c>
      <c r="I71">
        <f>SupportCalls[[#This Row],[Date Resolved]]-SupportCalls[[#This Row],[Date created]]</f>
        <v>25</v>
      </c>
    </row>
    <row r="72" spans="1:9" x14ac:dyDescent="0.25">
      <c r="A72" s="1" t="s">
        <v>31</v>
      </c>
      <c r="B72" s="5">
        <v>44207</v>
      </c>
      <c r="C72" s="2" t="s">
        <v>125</v>
      </c>
      <c r="D72" s="2" t="s">
        <v>171</v>
      </c>
      <c r="E72" s="1">
        <v>5070</v>
      </c>
      <c r="F72" s="4" t="s">
        <v>182</v>
      </c>
      <c r="G72" s="2" t="s">
        <v>178</v>
      </c>
      <c r="H72" s="6">
        <v>44214</v>
      </c>
      <c r="I72">
        <f>SupportCalls[[#This Row],[Date Resolved]]-SupportCalls[[#This Row],[Date created]]</f>
        <v>7</v>
      </c>
    </row>
    <row r="73" spans="1:9" x14ac:dyDescent="0.25">
      <c r="A73" s="1" t="s">
        <v>53</v>
      </c>
      <c r="B73" s="5">
        <v>44240</v>
      </c>
      <c r="C73" s="2" t="s">
        <v>117</v>
      </c>
      <c r="D73" s="2" t="s">
        <v>171</v>
      </c>
      <c r="E73" s="1">
        <v>5469</v>
      </c>
      <c r="F73" s="3" t="s">
        <v>180</v>
      </c>
      <c r="G73" s="2" t="s">
        <v>178</v>
      </c>
      <c r="H73" s="6">
        <v>44245</v>
      </c>
      <c r="I73">
        <f>SupportCalls[[#This Row],[Date Resolved]]-SupportCalls[[#This Row],[Date created]]</f>
        <v>5</v>
      </c>
    </row>
    <row r="74" spans="1:9" hidden="1" x14ac:dyDescent="0.25">
      <c r="A74" s="1" t="s">
        <v>43</v>
      </c>
      <c r="B74" s="5">
        <v>44334</v>
      </c>
      <c r="C74" s="2" t="s">
        <v>102</v>
      </c>
      <c r="D74" s="2" t="s">
        <v>173</v>
      </c>
      <c r="E74" s="1">
        <v>7464</v>
      </c>
      <c r="F74" s="3" t="s">
        <v>180</v>
      </c>
      <c r="G74" s="2" t="s">
        <v>176</v>
      </c>
      <c r="H74" s="6">
        <v>44361</v>
      </c>
      <c r="I74">
        <f>SupportCalls[[#This Row],[Date Resolved]]-SupportCalls[[#This Row],[Date created]]</f>
        <v>27</v>
      </c>
    </row>
    <row r="75" spans="1:9" hidden="1" x14ac:dyDescent="0.25">
      <c r="A75" s="1" t="s">
        <v>12</v>
      </c>
      <c r="B75" s="5">
        <v>44213</v>
      </c>
      <c r="C75" s="2" t="s">
        <v>103</v>
      </c>
      <c r="D75" s="2" t="s">
        <v>175</v>
      </c>
      <c r="E75" s="1">
        <v>3708</v>
      </c>
      <c r="F75" s="3" t="s">
        <v>181</v>
      </c>
      <c r="G75" s="2" t="s">
        <v>176</v>
      </c>
      <c r="H75" s="6">
        <v>44240</v>
      </c>
      <c r="I75">
        <f>SupportCalls[[#This Row],[Date Resolved]]-SupportCalls[[#This Row],[Date created]]</f>
        <v>27</v>
      </c>
    </row>
    <row r="76" spans="1:9" hidden="1" x14ac:dyDescent="0.25">
      <c r="A76" s="1" t="s">
        <v>72</v>
      </c>
      <c r="B76" s="5">
        <v>44234</v>
      </c>
      <c r="C76" s="2" t="s">
        <v>162</v>
      </c>
      <c r="D76" s="2" t="s">
        <v>175</v>
      </c>
      <c r="E76" s="1">
        <v>4317</v>
      </c>
      <c r="F76" s="4" t="s">
        <v>181</v>
      </c>
      <c r="G76" s="2" t="s">
        <v>176</v>
      </c>
      <c r="H76" s="6">
        <v>44261</v>
      </c>
      <c r="I76">
        <f>SupportCalls[[#This Row],[Date Resolved]]-SupportCalls[[#This Row],[Date created]]</f>
        <v>27</v>
      </c>
    </row>
    <row r="77" spans="1:9" hidden="1" x14ac:dyDescent="0.25">
      <c r="A77" s="1" t="s">
        <v>64</v>
      </c>
      <c r="B77" s="5">
        <v>44318</v>
      </c>
      <c r="C77" s="2" t="s">
        <v>154</v>
      </c>
      <c r="D77" s="2" t="s">
        <v>174</v>
      </c>
      <c r="E77" s="1">
        <v>7476</v>
      </c>
      <c r="F77" s="4" t="s">
        <v>182</v>
      </c>
      <c r="G77" s="2" t="s">
        <v>176</v>
      </c>
      <c r="H77" s="6">
        <v>44345</v>
      </c>
      <c r="I77">
        <f>SupportCalls[[#This Row],[Date Resolved]]-SupportCalls[[#This Row],[Date created]]</f>
        <v>27</v>
      </c>
    </row>
    <row r="78" spans="1:9" x14ac:dyDescent="0.25">
      <c r="A78" s="1" t="s">
        <v>81</v>
      </c>
      <c r="B78" s="5">
        <v>44211</v>
      </c>
      <c r="C78" s="2" t="s">
        <v>97</v>
      </c>
      <c r="D78" s="2" t="s">
        <v>171</v>
      </c>
      <c r="E78" s="1">
        <v>7426</v>
      </c>
      <c r="F78" s="3" t="s">
        <v>180</v>
      </c>
      <c r="G78" s="2" t="s">
        <v>178</v>
      </c>
      <c r="H78" s="6">
        <v>44222</v>
      </c>
      <c r="I78">
        <f>SupportCalls[[#This Row],[Date Resolved]]-SupportCalls[[#This Row],[Date created]]</f>
        <v>11</v>
      </c>
    </row>
    <row r="79" spans="1:9" hidden="1" x14ac:dyDescent="0.25">
      <c r="A79" s="1" t="s">
        <v>27</v>
      </c>
      <c r="B79" s="5">
        <v>44265</v>
      </c>
      <c r="C79" s="2" t="s">
        <v>122</v>
      </c>
      <c r="D79" s="2" t="s">
        <v>172</v>
      </c>
      <c r="E79" s="1">
        <v>3574</v>
      </c>
      <c r="F79" s="4" t="s">
        <v>179</v>
      </c>
      <c r="G79" s="2" t="s">
        <v>176</v>
      </c>
      <c r="H79" s="6">
        <v>44294</v>
      </c>
      <c r="I79">
        <f>SupportCalls[[#This Row],[Date Resolved]]-SupportCalls[[#This Row],[Date created]]</f>
        <v>29</v>
      </c>
    </row>
    <row r="80" spans="1:9" hidden="1" x14ac:dyDescent="0.25">
      <c r="A80" s="1" t="s">
        <v>40</v>
      </c>
      <c r="B80" s="5">
        <v>44314</v>
      </c>
      <c r="C80" s="2" t="s">
        <v>135</v>
      </c>
      <c r="D80" s="2" t="s">
        <v>171</v>
      </c>
      <c r="E80" s="1">
        <v>6330</v>
      </c>
      <c r="F80" s="4" t="s">
        <v>184</v>
      </c>
      <c r="G80" s="2" t="s">
        <v>177</v>
      </c>
      <c r="H80" s="6">
        <v>44343</v>
      </c>
      <c r="I80">
        <f>SupportCalls[[#This Row],[Date Resolved]]-SupportCalls[[#This Row],[Date created]]</f>
        <v>29</v>
      </c>
    </row>
    <row r="81" spans="1:9" hidden="1" x14ac:dyDescent="0.25">
      <c r="A81" s="1" t="s">
        <v>63</v>
      </c>
      <c r="B81" s="5">
        <v>44325</v>
      </c>
      <c r="C81" s="2" t="s">
        <v>153</v>
      </c>
      <c r="D81" s="2" t="s">
        <v>129</v>
      </c>
      <c r="E81" s="1">
        <v>6903</v>
      </c>
      <c r="F81" s="3" t="s">
        <v>179</v>
      </c>
      <c r="G81" s="2" t="s">
        <v>177</v>
      </c>
      <c r="H81" s="6">
        <v>44355</v>
      </c>
      <c r="I81">
        <f>SupportCalls[[#This Row],[Date Resolved]]-SupportCalls[[#This Row],[Date created]]</f>
        <v>30</v>
      </c>
    </row>
    <row r="82" spans="1:9" hidden="1" x14ac:dyDescent="0.25">
      <c r="A82" s="1" t="s">
        <v>69</v>
      </c>
      <c r="B82" s="5">
        <v>44303</v>
      </c>
      <c r="C82" s="2" t="s">
        <v>147</v>
      </c>
      <c r="D82" s="2" t="s">
        <v>173</v>
      </c>
      <c r="E82" s="1">
        <v>2955</v>
      </c>
      <c r="F82" s="3" t="s">
        <v>182</v>
      </c>
      <c r="G82" s="2" t="s">
        <v>177</v>
      </c>
      <c r="H82" s="6">
        <v>44333</v>
      </c>
      <c r="I82">
        <f>SupportCalls[[#This Row],[Date Resolved]]-SupportCalls[[#This Row],[Date created]]</f>
        <v>30</v>
      </c>
    </row>
    <row r="83" spans="1:9" hidden="1" x14ac:dyDescent="0.25">
      <c r="A83" s="1" t="s">
        <v>75</v>
      </c>
      <c r="B83" s="5">
        <v>44222</v>
      </c>
      <c r="C83" s="2" t="s">
        <v>165</v>
      </c>
      <c r="D83" s="2" t="s">
        <v>173</v>
      </c>
      <c r="E83" s="1">
        <v>1756</v>
      </c>
      <c r="F83" s="3" t="s">
        <v>180</v>
      </c>
      <c r="G83" s="2" t="s">
        <v>177</v>
      </c>
      <c r="H83" s="6">
        <v>44252</v>
      </c>
      <c r="I83">
        <f>SupportCalls[[#This Row],[Date Resolved]]-SupportCalls[[#This Row],[Date created]]</f>
        <v>30</v>
      </c>
    </row>
    <row r="84" spans="1:9" hidden="1" x14ac:dyDescent="0.25">
      <c r="A84" s="1" t="s">
        <v>82</v>
      </c>
      <c r="B84" s="5">
        <v>44319</v>
      </c>
      <c r="C84" s="2" t="s">
        <v>169</v>
      </c>
      <c r="D84" s="2" t="s">
        <v>175</v>
      </c>
      <c r="E84" s="1">
        <v>8397</v>
      </c>
      <c r="F84" s="4" t="s">
        <v>182</v>
      </c>
      <c r="G84" s="2" t="s">
        <v>176</v>
      </c>
      <c r="H84" s="6">
        <v>44349</v>
      </c>
      <c r="I84">
        <f>SupportCalls[[#This Row],[Date Resolved]]-SupportCalls[[#This Row],[Date created]]</f>
        <v>30</v>
      </c>
    </row>
    <row r="85" spans="1:9" hidden="1" x14ac:dyDescent="0.25">
      <c r="A85" s="1" t="s">
        <v>61</v>
      </c>
      <c r="B85" s="5">
        <v>44325</v>
      </c>
      <c r="C85" s="2" t="s">
        <v>152</v>
      </c>
      <c r="D85" s="2" t="s">
        <v>171</v>
      </c>
      <c r="E85" s="1">
        <v>2651</v>
      </c>
      <c r="F85" s="4" t="s">
        <v>184</v>
      </c>
      <c r="G85" s="2" t="s">
        <v>176</v>
      </c>
      <c r="H85" s="6">
        <v>44355</v>
      </c>
      <c r="I85">
        <f>SupportCalls[[#This Row],[Date Resolved]]-SupportCalls[[#This Row],[Date created]]</f>
        <v>30</v>
      </c>
    </row>
    <row r="86" spans="1:9" hidden="1" x14ac:dyDescent="0.25">
      <c r="A86" s="1" t="s">
        <v>39</v>
      </c>
      <c r="B86" s="5">
        <v>44197</v>
      </c>
      <c r="C86" s="2" t="s">
        <v>134</v>
      </c>
      <c r="D86" s="2" t="s">
        <v>129</v>
      </c>
      <c r="E86" s="1">
        <v>3141</v>
      </c>
      <c r="F86" s="3" t="s">
        <v>179</v>
      </c>
      <c r="G86" s="2" t="s">
        <v>176</v>
      </c>
      <c r="H86" s="6">
        <v>44233</v>
      </c>
      <c r="I86">
        <f>SupportCalls[[#This Row],[Date Resolved]]-SupportCalls[[#This Row],[Date created]]</f>
        <v>36</v>
      </c>
    </row>
    <row r="87" spans="1:9" x14ac:dyDescent="0.25">
      <c r="A87" s="1" t="s">
        <v>71</v>
      </c>
      <c r="B87" s="5">
        <v>44237</v>
      </c>
      <c r="C87" s="2" t="s">
        <v>161</v>
      </c>
      <c r="D87" s="2" t="s">
        <v>171</v>
      </c>
      <c r="E87" s="1">
        <v>4549</v>
      </c>
      <c r="F87" s="4" t="s">
        <v>180</v>
      </c>
      <c r="G87" s="2" t="s">
        <v>178</v>
      </c>
      <c r="H87" s="6">
        <v>44250</v>
      </c>
      <c r="I87">
        <f>SupportCalls[[#This Row],[Date Resolved]]-SupportCalls[[#This Row],[Date created]]</f>
        <v>13</v>
      </c>
    </row>
    <row r="88" spans="1:9" x14ac:dyDescent="0.25">
      <c r="A88" s="1" t="s">
        <v>37</v>
      </c>
      <c r="B88" s="5">
        <v>44260</v>
      </c>
      <c r="C88" s="2" t="s">
        <v>95</v>
      </c>
      <c r="D88" s="2" t="s">
        <v>171</v>
      </c>
      <c r="E88" s="1">
        <v>8874</v>
      </c>
      <c r="F88" s="3" t="s">
        <v>180</v>
      </c>
      <c r="G88" s="2" t="s">
        <v>178</v>
      </c>
      <c r="H88" s="6">
        <v>44281</v>
      </c>
      <c r="I88">
        <f>SupportCalls[[#This Row],[Date Resolved]]-SupportCalls[[#This Row],[Date created]]</f>
        <v>21</v>
      </c>
    </row>
    <row r="89" spans="1:9" x14ac:dyDescent="0.25">
      <c r="A89" s="8" t="s">
        <v>186</v>
      </c>
      <c r="B89" s="8"/>
      <c r="C89" s="8"/>
      <c r="D89" s="8"/>
      <c r="E89" s="8"/>
      <c r="F89" s="9"/>
      <c r="G89" s="8"/>
      <c r="H89" s="8"/>
      <c r="I89">
        <f>AVERAGE(109,SupportCalls[Duration])</f>
        <v>18.357142857142858</v>
      </c>
    </row>
  </sheetData>
  <sortState xmlns:xlrd2="http://schemas.microsoft.com/office/spreadsheetml/2017/richdata2" ref="A6:I92">
    <sortCondition ref="B6"/>
  </sortState>
  <conditionalFormatting sqref="I6:I8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{73A306D3-5F2D-4472-8BB4-64CC7036ED8E}</x14:id>
        </ext>
      </extLst>
    </cfRule>
  </conditionalFormatting>
  <conditionalFormatting sqref="A6:A88">
    <cfRule type="expression" dxfId="8" priority="1">
      <formula>DATEDIF($B6,$H6,"d")&gt;=30</formula>
    </cfRule>
  </conditionalFormatting>
  <pageMargins left="0.7" right="0.7" top="0.75" bottom="0.75" header="0.3" footer="0.3"/>
  <pageSetup scale="85" orientation="portrait" r:id="rId1"/>
  <headerFooter>
    <oddFooter>&amp;LJonathan Lee&amp;C&amp;A&amp;R&amp;F</oddFooter>
  </headerFooter>
  <colBreaks count="1" manualBreakCount="1">
    <brk id="4" max="1048575" man="1"/>
  </colBreak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A306D3-5F2D-4472-8BB4-64CC7036ED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I6:I88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aLFAVLmxLjeUdvZuSl6RufE7RUvOpWuM+zQl/k34HPc=-~8XeNIUXaM3bTxQOKGYx5wg==</id>
</project>
</file>

<file path=customXml/itemProps1.xml><?xml version="1.0" encoding="utf-8"?>
<ds:datastoreItem xmlns:ds="http://schemas.openxmlformats.org/officeDocument/2006/customXml" ds:itemID="{632EC7E7-4353-4745-91C8-2B3F635729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SupportCalls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Jonathan Lee</cp:lastModifiedBy>
  <cp:lastPrinted>2022-04-15T07:53:52Z</cp:lastPrinted>
  <dcterms:created xsi:type="dcterms:W3CDTF">2018-04-19T10:13:02Z</dcterms:created>
  <dcterms:modified xsi:type="dcterms:W3CDTF">2022-04-15T08:04:42Z</dcterms:modified>
</cp:coreProperties>
</file>