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D4A0BEF6-9DC1-4B18-9653-EFEFA7530C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J89" i="1"/>
  <c r="K89" i="1"/>
  <c r="L89" i="1" s="1"/>
  <c r="J90" i="1"/>
  <c r="K90" i="1"/>
  <c r="L90" i="1"/>
  <c r="J91" i="1"/>
  <c r="K91" i="1"/>
  <c r="L91" i="1"/>
  <c r="J92" i="1"/>
  <c r="K92" i="1"/>
  <c r="L92" i="1" s="1"/>
  <c r="J93" i="1"/>
  <c r="K93" i="1"/>
  <c r="L93" i="1" s="1"/>
  <c r="J94" i="1"/>
  <c r="K94" i="1"/>
  <c r="L94" i="1" s="1"/>
  <c r="J95" i="1"/>
  <c r="K95" i="1"/>
  <c r="L95" i="1"/>
  <c r="J96" i="1"/>
  <c r="K96" i="1"/>
  <c r="L96" i="1" s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 s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 s="1"/>
  <c r="J108" i="1"/>
  <c r="K108" i="1"/>
  <c r="L108" i="1"/>
  <c r="J109" i="1"/>
  <c r="K109" i="1"/>
  <c r="L109" i="1" s="1"/>
  <c r="J110" i="1"/>
  <c r="K110" i="1"/>
  <c r="L110" i="1"/>
  <c r="J111" i="1"/>
  <c r="K111" i="1"/>
  <c r="L111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K88" i="1"/>
  <c r="L88" i="1" s="1"/>
  <c r="J88" i="1"/>
  <c r="E88" i="1"/>
  <c r="F88" i="1" s="1"/>
  <c r="D88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L60" i="1"/>
  <c r="K60" i="1"/>
  <c r="J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60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8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3" i="1"/>
</calcChain>
</file>

<file path=xl/sharedStrings.xml><?xml version="1.0" encoding="utf-8"?>
<sst xmlns="http://schemas.openxmlformats.org/spreadsheetml/2006/main" count="50" uniqueCount="18">
  <si>
    <t>Laboratorio:</t>
  </si>
  <si>
    <t>GAP de energía del Si y el Ge</t>
  </si>
  <si>
    <t>PRIMERA PARTE:</t>
  </si>
  <si>
    <t>SILICIO</t>
  </si>
  <si>
    <t>GERMANIO</t>
  </si>
  <si>
    <t>SEGUNDA PARTE:</t>
  </si>
  <si>
    <t xml:space="preserve">  Determinacion de  Eg</t>
  </si>
  <si>
    <t>T(°C)</t>
  </si>
  <si>
    <r>
      <t xml:space="preserve">  Determinacion del parametro </t>
    </r>
    <r>
      <rPr>
        <sz val="12"/>
        <color theme="1"/>
        <rFont val="Calibri"/>
        <family val="2"/>
      </rPr>
      <t>ⴄ</t>
    </r>
  </si>
  <si>
    <t>Medición #1</t>
  </si>
  <si>
    <t>Medición #2</t>
  </si>
  <si>
    <t>Ln(I)</t>
  </si>
  <si>
    <t>Voltage (V) error= ± 0.001 V</t>
  </si>
  <si>
    <t>I (mA), error= ±0.1mA</t>
  </si>
  <si>
    <r>
      <t>Io(</t>
    </r>
    <r>
      <rPr>
        <b/>
        <sz val="12"/>
        <color theme="1"/>
        <rFont val="Calibri"/>
        <family val="2"/>
      </rPr>
      <t>μ</t>
    </r>
    <r>
      <rPr>
        <b/>
        <sz val="12"/>
        <color theme="1"/>
        <rFont val="Bell MT"/>
        <family val="1"/>
      </rPr>
      <t>A) error=±0.1μA</t>
    </r>
  </si>
  <si>
    <t>Ln(Io)</t>
  </si>
  <si>
    <t>1/T (K^-1)</t>
  </si>
  <si>
    <t>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</si>
</sst>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0070C0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1"/>
      <color theme="1"/>
      <name val="Bell MT"/>
      <family val="1"/>
    </font>
    <font>
      <b/>
      <sz val="12"/>
      <color theme="1"/>
      <name val="Bell MT"/>
      <family val="1"/>
    </font>
    <font>
      <b/>
      <sz val="12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1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tabSelected="1" topLeftCell="A84" zoomScale="70" zoomScaleNormal="70" workbookViewId="0">
      <selection activeCell="L88" sqref="L88:M111"/>
    </sheetView>
  </sheetViews>
  <sheetFormatPr baseColWidth="10" defaultRowHeight="15.75" x14ac:dyDescent="0.25"/>
  <cols>
    <col min="1" max="1" width="25.7109375" customWidth="1"/>
    <col min="2" max="2" width="24.7109375" style="4" customWidth="1"/>
    <col min="3" max="3" width="30" style="4" customWidth="1"/>
    <col min="4" max="6" width="14.42578125" customWidth="1"/>
    <col min="7" max="7" width="14.28515625" customWidth="1"/>
    <col min="8" max="8" width="27.140625" customWidth="1"/>
    <col min="9" max="9" width="32.42578125" customWidth="1"/>
    <col min="10" max="10" width="14.7109375" customWidth="1"/>
    <col min="11" max="11" width="17.85546875" customWidth="1"/>
    <col min="12" max="12" width="11.7109375" bestFit="1" customWidth="1"/>
    <col min="13" max="13" width="16.28515625" bestFit="1" customWidth="1"/>
  </cols>
  <sheetData>
    <row r="2" spans="1:10" ht="21" x14ac:dyDescent="0.35">
      <c r="A2" s="1" t="s">
        <v>0</v>
      </c>
      <c r="B2" s="2" t="s">
        <v>1</v>
      </c>
      <c r="C2" s="3"/>
    </row>
    <row r="6" spans="1:10" x14ac:dyDescent="0.25">
      <c r="A6" s="5"/>
    </row>
    <row r="7" spans="1:10" ht="23.25" x14ac:dyDescent="0.35">
      <c r="A7" s="6" t="s">
        <v>2</v>
      </c>
      <c r="B7" s="7" t="s">
        <v>8</v>
      </c>
    </row>
    <row r="8" spans="1:10" ht="23.25" x14ac:dyDescent="0.35">
      <c r="A8" s="6"/>
      <c r="B8" s="7"/>
    </row>
    <row r="9" spans="1:10" x14ac:dyDescent="0.25">
      <c r="A9" s="5" t="s">
        <v>3</v>
      </c>
    </row>
    <row r="10" spans="1:10" x14ac:dyDescent="0.25">
      <c r="B10" s="8" t="s">
        <v>9</v>
      </c>
      <c r="C10" s="8"/>
      <c r="H10" s="8" t="s">
        <v>10</v>
      </c>
      <c r="I10" s="14"/>
    </row>
    <row r="12" spans="1:10" ht="16.5" x14ac:dyDescent="0.3">
      <c r="A12" s="9"/>
      <c r="B12" s="12" t="s">
        <v>13</v>
      </c>
      <c r="C12" s="12" t="s">
        <v>12</v>
      </c>
      <c r="D12" s="19" t="s">
        <v>11</v>
      </c>
      <c r="E12" s="20"/>
      <c r="F12" s="20"/>
      <c r="H12" s="12" t="s">
        <v>13</v>
      </c>
      <c r="I12" s="12" t="s">
        <v>12</v>
      </c>
      <c r="J12" s="19" t="s">
        <v>11</v>
      </c>
    </row>
    <row r="13" spans="1:10" x14ac:dyDescent="0.25">
      <c r="B13" s="10">
        <v>0.3</v>
      </c>
      <c r="C13" s="11">
        <v>0.19800000000000001</v>
      </c>
      <c r="D13">
        <f>LN(B13)</f>
        <v>-1.2039728043259361</v>
      </c>
      <c r="H13" s="15">
        <v>0.3</v>
      </c>
      <c r="I13" s="16">
        <v>0.19500000000000001</v>
      </c>
      <c r="J13">
        <f>LN(H13)</f>
        <v>-1.2039728043259361</v>
      </c>
    </row>
    <row r="14" spans="1:10" x14ac:dyDescent="0.25">
      <c r="B14" s="10">
        <v>0.5</v>
      </c>
      <c r="C14" s="11">
        <v>0.22500000000000001</v>
      </c>
      <c r="D14">
        <f t="shared" ref="D14:D31" si="0">LN(B14)</f>
        <v>-0.69314718055994529</v>
      </c>
      <c r="H14" s="15">
        <v>0.6</v>
      </c>
      <c r="I14" s="16">
        <v>0.22</v>
      </c>
      <c r="J14">
        <f t="shared" ref="J14:J31" si="1">LN(H14)</f>
        <v>-0.51082562376599072</v>
      </c>
    </row>
    <row r="15" spans="1:10" x14ac:dyDescent="0.25">
      <c r="B15" s="10">
        <v>0.7</v>
      </c>
      <c r="C15" s="11">
        <v>0.252</v>
      </c>
      <c r="D15">
        <f t="shared" si="0"/>
        <v>-0.35667494393873245</v>
      </c>
      <c r="H15" s="15">
        <v>0.9</v>
      </c>
      <c r="I15" s="16">
        <v>0.25</v>
      </c>
      <c r="J15">
        <f t="shared" si="1"/>
        <v>-0.10536051565782628</v>
      </c>
    </row>
    <row r="16" spans="1:10" x14ac:dyDescent="0.25">
      <c r="B16" s="10">
        <v>1.4</v>
      </c>
      <c r="C16" s="11">
        <v>0.27600000000000002</v>
      </c>
      <c r="D16">
        <f t="shared" si="0"/>
        <v>0.33647223662121289</v>
      </c>
      <c r="H16" s="15">
        <v>1.7</v>
      </c>
      <c r="I16" s="16">
        <v>0.27500000000000002</v>
      </c>
      <c r="J16">
        <f t="shared" si="1"/>
        <v>0.53062825106217038</v>
      </c>
    </row>
    <row r="17" spans="2:10" x14ac:dyDescent="0.25">
      <c r="B17" s="10">
        <v>1.7</v>
      </c>
      <c r="C17" s="11">
        <v>0.28599999999999998</v>
      </c>
      <c r="D17">
        <f t="shared" si="0"/>
        <v>0.53062825106217038</v>
      </c>
      <c r="H17" s="15">
        <v>1.8</v>
      </c>
      <c r="I17" s="16">
        <v>0.28499999999999998</v>
      </c>
      <c r="J17">
        <f t="shared" si="1"/>
        <v>0.58778666490211906</v>
      </c>
    </row>
    <row r="18" spans="2:10" x14ac:dyDescent="0.25">
      <c r="B18" s="10">
        <v>1.9</v>
      </c>
      <c r="C18" s="11">
        <v>0.29199999999999998</v>
      </c>
      <c r="D18">
        <f t="shared" si="0"/>
        <v>0.64185388617239469</v>
      </c>
      <c r="H18" s="15">
        <v>1.9</v>
      </c>
      <c r="I18" s="16">
        <v>0.28999999999999998</v>
      </c>
      <c r="J18">
        <f t="shared" si="1"/>
        <v>0.64185388617239469</v>
      </c>
    </row>
    <row r="19" spans="2:10" x14ac:dyDescent="0.25">
      <c r="B19" s="10">
        <v>2.5</v>
      </c>
      <c r="C19" s="11">
        <v>0.30199999999999999</v>
      </c>
      <c r="D19">
        <f t="shared" si="0"/>
        <v>0.91629073187415511</v>
      </c>
      <c r="H19" s="15">
        <v>2.5</v>
      </c>
      <c r="I19" s="16">
        <v>0.30399999999999999</v>
      </c>
      <c r="J19">
        <f t="shared" si="1"/>
        <v>0.91629073187415511</v>
      </c>
    </row>
    <row r="20" spans="2:10" x14ac:dyDescent="0.25">
      <c r="B20" s="10">
        <v>2.7</v>
      </c>
      <c r="C20" s="11">
        <v>0.307</v>
      </c>
      <c r="D20">
        <f t="shared" si="0"/>
        <v>0.99325177301028345</v>
      </c>
      <c r="H20" s="15">
        <v>2.9</v>
      </c>
      <c r="I20" s="16">
        <v>0.309</v>
      </c>
      <c r="J20">
        <f t="shared" si="1"/>
        <v>1.0647107369924282</v>
      </c>
    </row>
    <row r="21" spans="2:10" x14ac:dyDescent="0.25">
      <c r="B21" s="10">
        <v>3.1</v>
      </c>
      <c r="C21" s="11">
        <v>0.314</v>
      </c>
      <c r="D21">
        <f t="shared" si="0"/>
        <v>1.1314021114911006</v>
      </c>
      <c r="H21" s="15">
        <v>3.1</v>
      </c>
      <c r="I21" s="16">
        <v>0.312</v>
      </c>
      <c r="J21">
        <f t="shared" si="1"/>
        <v>1.1314021114911006</v>
      </c>
    </row>
    <row r="22" spans="2:10" x14ac:dyDescent="0.25">
      <c r="B22" s="10">
        <v>4.0999999999999996</v>
      </c>
      <c r="C22" s="11">
        <v>0.32</v>
      </c>
      <c r="D22">
        <f t="shared" si="0"/>
        <v>1.410986973710262</v>
      </c>
      <c r="H22" s="15">
        <v>4.0999999999999996</v>
      </c>
      <c r="I22" s="16">
        <v>0.33</v>
      </c>
      <c r="J22">
        <f t="shared" si="1"/>
        <v>1.410986973710262</v>
      </c>
    </row>
    <row r="23" spans="2:10" x14ac:dyDescent="0.25">
      <c r="B23" s="10">
        <v>4.9000000000000004</v>
      </c>
      <c r="C23" s="11">
        <v>0.33300000000000002</v>
      </c>
      <c r="D23">
        <f t="shared" si="0"/>
        <v>1.589235205116581</v>
      </c>
      <c r="H23" s="15">
        <v>4.9000000000000004</v>
      </c>
      <c r="I23" s="16">
        <v>0.33300000000000002</v>
      </c>
      <c r="J23">
        <f t="shared" si="1"/>
        <v>1.589235205116581</v>
      </c>
    </row>
    <row r="24" spans="2:10" x14ac:dyDescent="0.25">
      <c r="B24" s="10">
        <v>6.3</v>
      </c>
      <c r="C24" s="11">
        <v>0.34499999999999997</v>
      </c>
      <c r="D24">
        <f t="shared" si="0"/>
        <v>1.8405496333974869</v>
      </c>
      <c r="H24" s="15">
        <v>6.3</v>
      </c>
      <c r="I24" s="16">
        <v>0.35</v>
      </c>
      <c r="J24">
        <f t="shared" si="1"/>
        <v>1.8405496333974869</v>
      </c>
    </row>
    <row r="25" spans="2:10" x14ac:dyDescent="0.25">
      <c r="B25" s="10">
        <v>7.1</v>
      </c>
      <c r="C25" s="11">
        <v>0.35099999999999998</v>
      </c>
      <c r="D25">
        <f t="shared" si="0"/>
        <v>1.9600947840472698</v>
      </c>
      <c r="H25" s="15">
        <v>7.1</v>
      </c>
      <c r="I25" s="16">
        <v>0.35499999999999998</v>
      </c>
      <c r="J25">
        <f t="shared" si="1"/>
        <v>1.9600947840472698</v>
      </c>
    </row>
    <row r="26" spans="2:10" x14ac:dyDescent="0.25">
      <c r="B26" s="10">
        <v>8.5</v>
      </c>
      <c r="C26" s="11">
        <v>0.36</v>
      </c>
      <c r="D26">
        <f t="shared" si="0"/>
        <v>2.1400661634962708</v>
      </c>
      <c r="H26" s="15">
        <v>9.6</v>
      </c>
      <c r="I26" s="16">
        <v>0.36799999999999999</v>
      </c>
      <c r="J26">
        <f t="shared" si="1"/>
        <v>2.2617630984737906</v>
      </c>
    </row>
    <row r="27" spans="2:10" x14ac:dyDescent="0.25">
      <c r="B27" s="10">
        <v>9.6999999999999993</v>
      </c>
      <c r="C27" s="11">
        <v>0.36499999999999999</v>
      </c>
      <c r="D27">
        <f t="shared" si="0"/>
        <v>2.2721258855093369</v>
      </c>
      <c r="H27" s="15">
        <v>9.6999999999999993</v>
      </c>
      <c r="I27" s="16">
        <v>0.36499999999999999</v>
      </c>
      <c r="J27">
        <f t="shared" si="1"/>
        <v>2.2721258855093369</v>
      </c>
    </row>
    <row r="28" spans="2:10" x14ac:dyDescent="0.25">
      <c r="B28" s="10">
        <v>13.1</v>
      </c>
      <c r="C28" s="11">
        <v>0.38200000000000001</v>
      </c>
      <c r="D28">
        <f t="shared" si="0"/>
        <v>2.5726122302071057</v>
      </c>
      <c r="H28" s="15">
        <v>13.1</v>
      </c>
      <c r="I28" s="16">
        <v>0.37</v>
      </c>
      <c r="J28">
        <f t="shared" si="1"/>
        <v>2.5726122302071057</v>
      </c>
    </row>
    <row r="29" spans="2:10" x14ac:dyDescent="0.25">
      <c r="B29" s="10">
        <v>10.8</v>
      </c>
      <c r="C29" s="11">
        <v>0.39</v>
      </c>
      <c r="D29">
        <f t="shared" si="0"/>
        <v>2.379546134130174</v>
      </c>
      <c r="H29" s="15">
        <v>10.8</v>
      </c>
      <c r="I29" s="16">
        <v>0.372</v>
      </c>
      <c r="J29">
        <f t="shared" si="1"/>
        <v>2.379546134130174</v>
      </c>
    </row>
    <row r="30" spans="2:10" x14ac:dyDescent="0.25">
      <c r="B30" s="10">
        <v>14.2</v>
      </c>
      <c r="C30" s="11">
        <v>0.38500000000000001</v>
      </c>
      <c r="D30">
        <f t="shared" si="0"/>
        <v>2.653241964607215</v>
      </c>
      <c r="H30" s="15">
        <v>14.3</v>
      </c>
      <c r="I30" s="16">
        <v>0.38400000000000001</v>
      </c>
      <c r="J30">
        <f t="shared" si="1"/>
        <v>2.6602595372658615</v>
      </c>
    </row>
    <row r="31" spans="2:10" x14ac:dyDescent="0.25">
      <c r="B31" s="10">
        <v>22.4</v>
      </c>
      <c r="C31" s="11">
        <v>0.41199999999999998</v>
      </c>
      <c r="D31">
        <f t="shared" si="0"/>
        <v>3.1090609588609941</v>
      </c>
      <c r="H31" s="15">
        <v>22.4</v>
      </c>
      <c r="I31" s="16">
        <v>0.41499999999999998</v>
      </c>
      <c r="J31">
        <f t="shared" si="1"/>
        <v>3.1090609588609941</v>
      </c>
    </row>
    <row r="34" spans="1:10" x14ac:dyDescent="0.25">
      <c r="A34" s="5" t="s">
        <v>4</v>
      </c>
      <c r="B34" s="7"/>
    </row>
    <row r="35" spans="1:10" x14ac:dyDescent="0.25">
      <c r="B35" s="8" t="s">
        <v>9</v>
      </c>
      <c r="H35" s="8" t="s">
        <v>10</v>
      </c>
      <c r="I35" s="14"/>
    </row>
    <row r="37" spans="1:10" ht="16.5" x14ac:dyDescent="0.3">
      <c r="B37" s="12" t="s">
        <v>13</v>
      </c>
      <c r="C37" s="12" t="s">
        <v>12</v>
      </c>
      <c r="D37" s="19" t="s">
        <v>11</v>
      </c>
      <c r="E37" s="20"/>
      <c r="F37" s="20"/>
      <c r="H37" s="12" t="s">
        <v>13</v>
      </c>
      <c r="I37" s="12" t="s">
        <v>12</v>
      </c>
      <c r="J37" s="19" t="s">
        <v>11</v>
      </c>
    </row>
    <row r="38" spans="1:10" x14ac:dyDescent="0.25">
      <c r="B38" s="10">
        <v>0.6</v>
      </c>
      <c r="C38" s="11">
        <v>1E-3</v>
      </c>
      <c r="D38">
        <f>LN(B38)</f>
        <v>-0.51082562376599072</v>
      </c>
      <c r="H38" s="15">
        <v>0.9</v>
      </c>
      <c r="I38" s="16">
        <v>2E-3</v>
      </c>
      <c r="J38">
        <f>LN(H38)</f>
        <v>-0.10536051565782628</v>
      </c>
    </row>
    <row r="39" spans="1:10" x14ac:dyDescent="0.25">
      <c r="B39" s="10">
        <v>0.9</v>
      </c>
      <c r="C39" s="11">
        <v>5.4999999999999997E-3</v>
      </c>
      <c r="D39">
        <f t="shared" ref="D39:D53" si="2">LN(B39)</f>
        <v>-0.10536051565782628</v>
      </c>
      <c r="H39" s="15">
        <v>1</v>
      </c>
      <c r="I39" s="16">
        <v>8.0000000000000002E-3</v>
      </c>
      <c r="J39">
        <f t="shared" ref="J39:J53" si="3">LN(H39)</f>
        <v>0</v>
      </c>
    </row>
    <row r="40" spans="1:10" x14ac:dyDescent="0.25">
      <c r="B40" s="10">
        <v>1.2</v>
      </c>
      <c r="C40" s="11">
        <v>1.4999999999999999E-2</v>
      </c>
      <c r="D40">
        <f t="shared" si="2"/>
        <v>0.18232155679395459</v>
      </c>
      <c r="H40" s="15">
        <v>1.2</v>
      </c>
      <c r="I40" s="16">
        <v>1.4999999999999999E-2</v>
      </c>
      <c r="J40">
        <f t="shared" si="3"/>
        <v>0.18232155679395459</v>
      </c>
    </row>
    <row r="41" spans="1:10" x14ac:dyDescent="0.25">
      <c r="B41" s="10">
        <v>1.8</v>
      </c>
      <c r="C41" s="11">
        <v>3.3000000000000002E-2</v>
      </c>
      <c r="D41">
        <f t="shared" si="2"/>
        <v>0.58778666490211906</v>
      </c>
      <c r="H41" s="15">
        <v>1.9</v>
      </c>
      <c r="I41" s="16">
        <v>0.03</v>
      </c>
      <c r="J41">
        <f t="shared" si="3"/>
        <v>0.64185388617239469</v>
      </c>
    </row>
    <row r="42" spans="1:10" x14ac:dyDescent="0.25">
      <c r="B42" s="10">
        <v>2.2999999999999998</v>
      </c>
      <c r="C42" s="11">
        <v>4.5999999999999999E-2</v>
      </c>
      <c r="D42">
        <f t="shared" si="2"/>
        <v>0.83290912293510388</v>
      </c>
      <c r="H42" s="15">
        <v>2.8</v>
      </c>
      <c r="I42" s="16">
        <v>4.5999999999999999E-2</v>
      </c>
      <c r="J42">
        <f t="shared" si="3"/>
        <v>1.0296194171811581</v>
      </c>
    </row>
    <row r="43" spans="1:10" x14ac:dyDescent="0.25">
      <c r="B43" s="10">
        <v>3.6</v>
      </c>
      <c r="C43" s="11">
        <v>5.0999999999999997E-2</v>
      </c>
      <c r="D43">
        <f t="shared" si="2"/>
        <v>1.2809338454620642</v>
      </c>
      <c r="H43" s="15">
        <v>3.6</v>
      </c>
      <c r="I43" s="16">
        <v>5.0999999999999997E-2</v>
      </c>
      <c r="J43">
        <f t="shared" si="3"/>
        <v>1.2809338454620642</v>
      </c>
    </row>
    <row r="44" spans="1:10" x14ac:dyDescent="0.25">
      <c r="B44" s="10">
        <v>3.8</v>
      </c>
      <c r="C44" s="11">
        <v>5.2999999999999999E-2</v>
      </c>
      <c r="D44">
        <f t="shared" si="2"/>
        <v>1.33500106673234</v>
      </c>
      <c r="H44" s="15">
        <v>3.9</v>
      </c>
      <c r="I44" s="16">
        <v>5.2999999999999999E-2</v>
      </c>
      <c r="J44">
        <f t="shared" si="3"/>
        <v>1.3609765531356006</v>
      </c>
    </row>
    <row r="45" spans="1:10" x14ac:dyDescent="0.25">
      <c r="B45" s="10">
        <v>4</v>
      </c>
      <c r="C45" s="11">
        <v>5.6660000000000002E-2</v>
      </c>
      <c r="D45">
        <f t="shared" si="2"/>
        <v>1.3862943611198906</v>
      </c>
      <c r="H45" s="15">
        <v>4</v>
      </c>
      <c r="I45" s="16">
        <v>5.6000000000000001E-2</v>
      </c>
      <c r="J45">
        <f t="shared" si="3"/>
        <v>1.3862943611198906</v>
      </c>
    </row>
    <row r="46" spans="1:10" x14ac:dyDescent="0.25">
      <c r="B46" s="10">
        <v>4.3</v>
      </c>
      <c r="C46" s="11">
        <v>5.8000000000000003E-2</v>
      </c>
      <c r="D46">
        <f t="shared" si="2"/>
        <v>1.4586150226995167</v>
      </c>
      <c r="H46" s="15">
        <v>4.5999999999999996</v>
      </c>
      <c r="I46" s="16">
        <v>5.8999999999999997E-2</v>
      </c>
      <c r="J46">
        <f t="shared" si="3"/>
        <v>1.5260563034950492</v>
      </c>
    </row>
    <row r="47" spans="1:10" x14ac:dyDescent="0.25">
      <c r="B47" s="10">
        <v>4.8</v>
      </c>
      <c r="C47" s="11">
        <v>0.06</v>
      </c>
      <c r="D47">
        <f t="shared" si="2"/>
        <v>1.5686159179138452</v>
      </c>
      <c r="H47" s="15">
        <v>4.9000000000000004</v>
      </c>
      <c r="I47" s="16">
        <v>0.06</v>
      </c>
      <c r="J47">
        <f t="shared" si="3"/>
        <v>1.589235205116581</v>
      </c>
    </row>
    <row r="48" spans="1:10" x14ac:dyDescent="0.25">
      <c r="B48" s="10">
        <v>6.2</v>
      </c>
      <c r="C48" s="11">
        <v>7.5999999999999998E-2</v>
      </c>
      <c r="D48">
        <f t="shared" si="2"/>
        <v>1.824549292051046</v>
      </c>
      <c r="H48" s="15">
        <v>6.2</v>
      </c>
      <c r="I48" s="16">
        <v>7.4999999999999997E-2</v>
      </c>
      <c r="J48">
        <f t="shared" si="3"/>
        <v>1.824549292051046</v>
      </c>
    </row>
    <row r="49" spans="1:13" x14ac:dyDescent="0.25">
      <c r="B49" s="10">
        <v>15.7</v>
      </c>
      <c r="C49" s="11">
        <v>0.121</v>
      </c>
      <c r="D49">
        <f t="shared" si="2"/>
        <v>2.7536607123542622</v>
      </c>
      <c r="H49" s="15">
        <v>15.9</v>
      </c>
      <c r="I49" s="16">
        <v>0.121</v>
      </c>
      <c r="J49">
        <f t="shared" si="3"/>
        <v>2.7663191092261861</v>
      </c>
    </row>
    <row r="50" spans="1:13" x14ac:dyDescent="0.25">
      <c r="B50" s="10">
        <v>29</v>
      </c>
      <c r="C50" s="11">
        <v>0.13400000000000001</v>
      </c>
      <c r="D50">
        <f t="shared" si="2"/>
        <v>3.3672958299864741</v>
      </c>
      <c r="H50" s="15">
        <v>31</v>
      </c>
      <c r="I50" s="16">
        <v>0.156</v>
      </c>
      <c r="J50">
        <f t="shared" si="3"/>
        <v>3.4339872044851463</v>
      </c>
    </row>
    <row r="51" spans="1:13" x14ac:dyDescent="0.25">
      <c r="B51" s="10">
        <v>42.3</v>
      </c>
      <c r="C51" s="11">
        <v>0.17</v>
      </c>
      <c r="D51">
        <f t="shared" si="2"/>
        <v>3.7447870860522321</v>
      </c>
      <c r="H51" s="15">
        <v>42.3</v>
      </c>
      <c r="I51" s="16">
        <v>0.17</v>
      </c>
      <c r="J51">
        <f t="shared" si="3"/>
        <v>3.7447870860522321</v>
      </c>
    </row>
    <row r="52" spans="1:13" x14ac:dyDescent="0.25">
      <c r="B52" s="10">
        <v>63.4</v>
      </c>
      <c r="C52" s="11">
        <v>0.20699999999999999</v>
      </c>
      <c r="D52">
        <f t="shared" si="2"/>
        <v>4.1494638614431798</v>
      </c>
      <c r="H52" s="15">
        <v>63.9</v>
      </c>
      <c r="I52" s="16">
        <v>0.2</v>
      </c>
      <c r="J52">
        <f t="shared" si="3"/>
        <v>4.1573193613834887</v>
      </c>
    </row>
    <row r="53" spans="1:13" x14ac:dyDescent="0.25">
      <c r="B53" s="10">
        <v>95.9</v>
      </c>
      <c r="C53" s="11">
        <v>0.23599999999999999</v>
      </c>
      <c r="D53">
        <f t="shared" si="2"/>
        <v>4.5633059818893926</v>
      </c>
      <c r="H53" s="15">
        <v>98</v>
      </c>
      <c r="I53" s="16">
        <v>0.22869999999999999</v>
      </c>
      <c r="J53">
        <f t="shared" si="3"/>
        <v>4.5849674786705723</v>
      </c>
    </row>
    <row r="56" spans="1:13" ht="23.25" x14ac:dyDescent="0.35">
      <c r="A56" s="6" t="s">
        <v>5</v>
      </c>
      <c r="B56" s="7" t="s">
        <v>6</v>
      </c>
    </row>
    <row r="58" spans="1:13" x14ac:dyDescent="0.25">
      <c r="A58" s="5" t="s">
        <v>3</v>
      </c>
      <c r="B58" s="8" t="s">
        <v>9</v>
      </c>
      <c r="H58" s="8" t="s">
        <v>10</v>
      </c>
    </row>
    <row r="59" spans="1:13" ht="16.5" x14ac:dyDescent="0.3">
      <c r="B59" s="12" t="s">
        <v>14</v>
      </c>
      <c r="C59" s="13" t="s">
        <v>7</v>
      </c>
      <c r="D59" s="19" t="s">
        <v>15</v>
      </c>
      <c r="E59" s="19" t="s">
        <v>17</v>
      </c>
      <c r="F59" s="19" t="s">
        <v>16</v>
      </c>
      <c r="H59" s="12" t="s">
        <v>14</v>
      </c>
      <c r="I59" s="13" t="s">
        <v>7</v>
      </c>
      <c r="J59" s="19" t="s">
        <v>15</v>
      </c>
      <c r="K59" s="19" t="s">
        <v>17</v>
      </c>
      <c r="L59" s="19" t="s">
        <v>16</v>
      </c>
    </row>
    <row r="60" spans="1:13" x14ac:dyDescent="0.25">
      <c r="B60" s="10">
        <v>40.799999999999997</v>
      </c>
      <c r="C60" s="4">
        <v>150</v>
      </c>
      <c r="D60">
        <f>LN(B60)</f>
        <v>3.708682081410116</v>
      </c>
      <c r="E60">
        <f>273+C60</f>
        <v>423</v>
      </c>
      <c r="F60">
        <f>1/E60</f>
        <v>2.3640661938534278E-3</v>
      </c>
      <c r="G60" s="21">
        <v>3.7086820810000001</v>
      </c>
      <c r="H60" s="10">
        <v>40.6</v>
      </c>
      <c r="I60" s="17">
        <v>150</v>
      </c>
      <c r="J60">
        <f>LN(H60)</f>
        <v>3.7037680666076871</v>
      </c>
      <c r="K60">
        <f>273+I60</f>
        <v>423</v>
      </c>
      <c r="L60">
        <f>1/K60</f>
        <v>2.3640661938534278E-3</v>
      </c>
      <c r="M60" s="21">
        <v>3.7037680669999999</v>
      </c>
    </row>
    <row r="61" spans="1:13" x14ac:dyDescent="0.25">
      <c r="B61" s="10">
        <v>39.299999999999997</v>
      </c>
      <c r="C61" s="4">
        <v>149</v>
      </c>
      <c r="D61">
        <f t="shared" ref="D61:D83" si="4">LN(B61)</f>
        <v>3.6712245188752153</v>
      </c>
      <c r="E61">
        <f t="shared" ref="E61:E83" si="5">273+C61</f>
        <v>422</v>
      </c>
      <c r="F61">
        <f t="shared" ref="F61:F83" si="6">1/E61</f>
        <v>2.3696682464454978E-3</v>
      </c>
      <c r="G61" s="21">
        <v>3.6712245189999999</v>
      </c>
      <c r="H61" s="10">
        <v>39.1</v>
      </c>
      <c r="I61" s="17">
        <v>149</v>
      </c>
      <c r="J61">
        <f t="shared" ref="J61:J83" si="7">LN(H61)</f>
        <v>3.6661224669913199</v>
      </c>
      <c r="K61">
        <f t="shared" ref="K61:K83" si="8">273+I61</f>
        <v>422</v>
      </c>
      <c r="L61">
        <f t="shared" ref="L61:L83" si="9">1/K61</f>
        <v>2.3696682464454978E-3</v>
      </c>
      <c r="M61" s="21">
        <v>3.6661224670000001</v>
      </c>
    </row>
    <row r="62" spans="1:13" x14ac:dyDescent="0.25">
      <c r="B62" s="10">
        <v>38.5</v>
      </c>
      <c r="C62" s="4">
        <v>148</v>
      </c>
      <c r="D62">
        <f t="shared" si="4"/>
        <v>3.6506582412937387</v>
      </c>
      <c r="E62">
        <f t="shared" si="5"/>
        <v>421</v>
      </c>
      <c r="F62">
        <f t="shared" si="6"/>
        <v>2.3752969121140144E-3</v>
      </c>
      <c r="G62" s="21">
        <v>3.6506582409999999</v>
      </c>
      <c r="H62" s="10">
        <v>38.6</v>
      </c>
      <c r="I62" s="17">
        <v>148</v>
      </c>
      <c r="J62">
        <f t="shared" si="7"/>
        <v>3.6532522764707851</v>
      </c>
      <c r="K62">
        <f t="shared" si="8"/>
        <v>421</v>
      </c>
      <c r="L62">
        <f t="shared" si="9"/>
        <v>2.3752969121140144E-3</v>
      </c>
      <c r="M62" s="21">
        <v>3.6532522759999999</v>
      </c>
    </row>
    <row r="63" spans="1:13" x14ac:dyDescent="0.25">
      <c r="B63" s="10">
        <v>37.200000000000003</v>
      </c>
      <c r="C63" s="4">
        <v>147</v>
      </c>
      <c r="D63">
        <f t="shared" si="4"/>
        <v>3.6163087612791012</v>
      </c>
      <c r="E63">
        <f t="shared" si="5"/>
        <v>420</v>
      </c>
      <c r="F63">
        <f t="shared" si="6"/>
        <v>2.3809523809523812E-3</v>
      </c>
      <c r="G63" s="21">
        <v>3.616308761</v>
      </c>
      <c r="H63" s="10">
        <v>37.200000000000003</v>
      </c>
      <c r="I63" s="17">
        <v>147</v>
      </c>
      <c r="J63">
        <f t="shared" si="7"/>
        <v>3.6163087612791012</v>
      </c>
      <c r="K63">
        <f t="shared" si="8"/>
        <v>420</v>
      </c>
      <c r="L63">
        <f t="shared" si="9"/>
        <v>2.3809523809523812E-3</v>
      </c>
      <c r="M63" s="21">
        <v>3.616308761</v>
      </c>
    </row>
    <row r="64" spans="1:13" x14ac:dyDescent="0.25">
      <c r="B64" s="10">
        <v>36.1</v>
      </c>
      <c r="C64" s="4">
        <v>146</v>
      </c>
      <c r="D64">
        <f t="shared" si="4"/>
        <v>3.5862928653388351</v>
      </c>
      <c r="E64">
        <f t="shared" si="5"/>
        <v>419</v>
      </c>
      <c r="F64">
        <f t="shared" si="6"/>
        <v>2.3866348448687352E-3</v>
      </c>
      <c r="G64" s="21">
        <v>3.5862928649999999</v>
      </c>
      <c r="H64" s="10">
        <v>36.5</v>
      </c>
      <c r="I64" s="17">
        <v>146</v>
      </c>
      <c r="J64">
        <f t="shared" si="7"/>
        <v>3.597312260588446</v>
      </c>
      <c r="K64">
        <f t="shared" si="8"/>
        <v>419</v>
      </c>
      <c r="L64">
        <f t="shared" si="9"/>
        <v>2.3866348448687352E-3</v>
      </c>
      <c r="M64" s="21">
        <v>3.5973122609999999</v>
      </c>
    </row>
    <row r="65" spans="2:13" x14ac:dyDescent="0.25">
      <c r="B65" s="10">
        <v>35.200000000000003</v>
      </c>
      <c r="C65" s="4">
        <v>145</v>
      </c>
      <c r="D65">
        <f t="shared" si="4"/>
        <v>3.5610460826040513</v>
      </c>
      <c r="E65">
        <f t="shared" si="5"/>
        <v>418</v>
      </c>
      <c r="F65">
        <f t="shared" si="6"/>
        <v>2.3923444976076554E-3</v>
      </c>
      <c r="G65" s="21">
        <v>3.5610460829999999</v>
      </c>
      <c r="H65" s="10">
        <v>35.299999999999997</v>
      </c>
      <c r="I65" s="17">
        <v>145</v>
      </c>
      <c r="J65">
        <f t="shared" si="7"/>
        <v>3.5638829639392511</v>
      </c>
      <c r="K65">
        <f t="shared" si="8"/>
        <v>418</v>
      </c>
      <c r="L65">
        <f t="shared" si="9"/>
        <v>2.3923444976076554E-3</v>
      </c>
      <c r="M65" s="21">
        <v>3.5638829639999998</v>
      </c>
    </row>
    <row r="66" spans="2:13" x14ac:dyDescent="0.25">
      <c r="B66" s="10">
        <v>34.1</v>
      </c>
      <c r="C66" s="4">
        <v>144</v>
      </c>
      <c r="D66">
        <f t="shared" si="4"/>
        <v>3.529297384289471</v>
      </c>
      <c r="E66">
        <f t="shared" si="5"/>
        <v>417</v>
      </c>
      <c r="F66">
        <f t="shared" si="6"/>
        <v>2.3980815347721821E-3</v>
      </c>
      <c r="G66" s="21">
        <v>3.5292973839999999</v>
      </c>
      <c r="H66" s="10">
        <v>34</v>
      </c>
      <c r="I66" s="17">
        <v>144</v>
      </c>
      <c r="J66">
        <f t="shared" si="7"/>
        <v>3.5263605246161616</v>
      </c>
      <c r="K66">
        <f t="shared" si="8"/>
        <v>417</v>
      </c>
      <c r="L66">
        <f t="shared" si="9"/>
        <v>2.3980815347721821E-3</v>
      </c>
      <c r="M66" s="21">
        <v>3.5263605249999999</v>
      </c>
    </row>
    <row r="67" spans="2:13" x14ac:dyDescent="0.25">
      <c r="B67" s="10">
        <v>33</v>
      </c>
      <c r="C67" s="4">
        <v>143</v>
      </c>
      <c r="D67">
        <f t="shared" si="4"/>
        <v>3.4965075614664802</v>
      </c>
      <c r="E67">
        <f t="shared" si="5"/>
        <v>416</v>
      </c>
      <c r="F67">
        <f t="shared" si="6"/>
        <v>2.403846153846154E-3</v>
      </c>
      <c r="G67" s="21">
        <v>3.496507561</v>
      </c>
      <c r="H67" s="15">
        <v>33.200000000000003</v>
      </c>
      <c r="I67" s="17">
        <v>143</v>
      </c>
      <c r="J67">
        <f t="shared" si="7"/>
        <v>3.5025498759224432</v>
      </c>
      <c r="K67">
        <f t="shared" si="8"/>
        <v>416</v>
      </c>
      <c r="L67">
        <f t="shared" si="9"/>
        <v>2.403846153846154E-3</v>
      </c>
      <c r="M67" s="21">
        <v>3.5025498759999998</v>
      </c>
    </row>
    <row r="68" spans="2:13" x14ac:dyDescent="0.25">
      <c r="B68" s="10">
        <v>31.9</v>
      </c>
      <c r="C68" s="4">
        <v>142</v>
      </c>
      <c r="D68">
        <f t="shared" si="4"/>
        <v>3.4626060097907989</v>
      </c>
      <c r="E68">
        <f t="shared" si="5"/>
        <v>415</v>
      </c>
      <c r="F68">
        <f t="shared" si="6"/>
        <v>2.4096385542168677E-3</v>
      </c>
      <c r="G68" s="21">
        <v>3.46260601</v>
      </c>
      <c r="H68" s="15">
        <v>32</v>
      </c>
      <c r="I68" s="17">
        <v>142</v>
      </c>
      <c r="J68">
        <f t="shared" si="7"/>
        <v>3.4657359027997265</v>
      </c>
      <c r="K68">
        <f t="shared" si="8"/>
        <v>415</v>
      </c>
      <c r="L68">
        <f t="shared" si="9"/>
        <v>2.4096385542168677E-3</v>
      </c>
      <c r="M68" s="21">
        <v>3.4657359030000001</v>
      </c>
    </row>
    <row r="69" spans="2:13" x14ac:dyDescent="0.25">
      <c r="B69" s="10">
        <v>31</v>
      </c>
      <c r="C69" s="4">
        <v>141</v>
      </c>
      <c r="D69">
        <f t="shared" si="4"/>
        <v>3.4339872044851463</v>
      </c>
      <c r="E69">
        <f t="shared" si="5"/>
        <v>414</v>
      </c>
      <c r="F69">
        <f t="shared" si="6"/>
        <v>2.4154589371980675E-3</v>
      </c>
      <c r="G69" s="21">
        <v>3.4339872040000001</v>
      </c>
      <c r="H69" s="15">
        <v>31.1</v>
      </c>
      <c r="I69" s="17">
        <v>141</v>
      </c>
      <c r="J69">
        <f t="shared" si="7"/>
        <v>3.4372078191851885</v>
      </c>
      <c r="K69">
        <f t="shared" si="8"/>
        <v>414</v>
      </c>
      <c r="L69">
        <f t="shared" si="9"/>
        <v>2.4154589371980675E-3</v>
      </c>
      <c r="M69" s="21">
        <v>3.4372078190000002</v>
      </c>
    </row>
    <row r="70" spans="2:13" x14ac:dyDescent="0.25">
      <c r="B70" s="10">
        <v>28.4</v>
      </c>
      <c r="C70" s="4">
        <v>140</v>
      </c>
      <c r="D70">
        <f t="shared" si="4"/>
        <v>3.3463891451671604</v>
      </c>
      <c r="E70">
        <f t="shared" si="5"/>
        <v>413</v>
      </c>
      <c r="F70">
        <f t="shared" si="6"/>
        <v>2.4213075060532689E-3</v>
      </c>
      <c r="G70" s="21">
        <v>3.3463891449999998</v>
      </c>
      <c r="H70" s="15">
        <v>28.8</v>
      </c>
      <c r="I70" s="17">
        <v>140</v>
      </c>
      <c r="J70">
        <f t="shared" si="7"/>
        <v>3.3603753871419002</v>
      </c>
      <c r="K70">
        <f t="shared" si="8"/>
        <v>413</v>
      </c>
      <c r="L70">
        <f t="shared" si="9"/>
        <v>2.4213075060532689E-3</v>
      </c>
      <c r="M70" s="21">
        <v>3.3603753869999999</v>
      </c>
    </row>
    <row r="71" spans="2:13" x14ac:dyDescent="0.25">
      <c r="B71" s="10">
        <v>27.7</v>
      </c>
      <c r="C71" s="4">
        <v>139</v>
      </c>
      <c r="D71">
        <f t="shared" si="4"/>
        <v>3.3214324131932926</v>
      </c>
      <c r="E71">
        <f t="shared" si="5"/>
        <v>412</v>
      </c>
      <c r="F71">
        <f t="shared" si="6"/>
        <v>2.4271844660194173E-3</v>
      </c>
      <c r="G71" s="21">
        <v>3.3214324130000001</v>
      </c>
      <c r="H71" s="15">
        <v>27.7</v>
      </c>
      <c r="I71" s="17">
        <v>139</v>
      </c>
      <c r="J71">
        <f t="shared" si="7"/>
        <v>3.3214324131932926</v>
      </c>
      <c r="K71">
        <f t="shared" si="8"/>
        <v>412</v>
      </c>
      <c r="L71">
        <f t="shared" si="9"/>
        <v>2.4271844660194173E-3</v>
      </c>
      <c r="M71" s="21">
        <v>3.3214324130000001</v>
      </c>
    </row>
    <row r="72" spans="2:13" x14ac:dyDescent="0.25">
      <c r="B72" s="10">
        <v>26.5</v>
      </c>
      <c r="C72" s="4">
        <v>138</v>
      </c>
      <c r="D72">
        <f t="shared" si="4"/>
        <v>3.2771447329921766</v>
      </c>
      <c r="E72">
        <f t="shared" si="5"/>
        <v>411</v>
      </c>
      <c r="F72">
        <f t="shared" si="6"/>
        <v>2.4330900243309003E-3</v>
      </c>
      <c r="G72" s="21">
        <v>3.2771447330000001</v>
      </c>
      <c r="H72" s="15">
        <v>26.7</v>
      </c>
      <c r="I72" s="17">
        <v>138</v>
      </c>
      <c r="J72">
        <f t="shared" si="7"/>
        <v>3.2846635654062037</v>
      </c>
      <c r="K72">
        <f t="shared" si="8"/>
        <v>411</v>
      </c>
      <c r="L72">
        <f t="shared" si="9"/>
        <v>2.4330900243309003E-3</v>
      </c>
      <c r="M72" s="21">
        <v>3.2846635649999998</v>
      </c>
    </row>
    <row r="73" spans="2:13" x14ac:dyDescent="0.25">
      <c r="B73" s="10">
        <v>25.8</v>
      </c>
      <c r="C73" s="4">
        <v>137</v>
      </c>
      <c r="D73">
        <f t="shared" si="4"/>
        <v>3.2503744919275719</v>
      </c>
      <c r="E73">
        <f t="shared" si="5"/>
        <v>410</v>
      </c>
      <c r="F73">
        <f t="shared" si="6"/>
        <v>2.4390243902439024E-3</v>
      </c>
      <c r="G73" s="21">
        <v>3.2503744920000002</v>
      </c>
      <c r="H73" s="15">
        <v>25.9</v>
      </c>
      <c r="I73" s="17">
        <v>137</v>
      </c>
      <c r="J73">
        <f t="shared" si="7"/>
        <v>3.2542429687054919</v>
      </c>
      <c r="K73">
        <f t="shared" si="8"/>
        <v>410</v>
      </c>
      <c r="L73">
        <f t="shared" si="9"/>
        <v>2.4390243902439024E-3</v>
      </c>
      <c r="M73" s="21">
        <v>3.2542429689999999</v>
      </c>
    </row>
    <row r="74" spans="2:13" x14ac:dyDescent="0.25">
      <c r="B74" s="10">
        <v>24.7</v>
      </c>
      <c r="C74" s="4">
        <v>136</v>
      </c>
      <c r="D74">
        <f t="shared" si="4"/>
        <v>3.2068032436339315</v>
      </c>
      <c r="E74">
        <f t="shared" si="5"/>
        <v>409</v>
      </c>
      <c r="F74">
        <f t="shared" si="6"/>
        <v>2.4449877750611247E-3</v>
      </c>
      <c r="G74" s="21">
        <v>3.2068032440000001</v>
      </c>
      <c r="H74" s="15">
        <v>24.3</v>
      </c>
      <c r="I74" s="17">
        <v>136</v>
      </c>
      <c r="J74">
        <f t="shared" si="7"/>
        <v>3.1904763503465028</v>
      </c>
      <c r="K74">
        <f t="shared" si="8"/>
        <v>409</v>
      </c>
      <c r="L74">
        <f t="shared" si="9"/>
        <v>2.4449877750611247E-3</v>
      </c>
      <c r="M74" s="21">
        <v>3.19047635</v>
      </c>
    </row>
    <row r="75" spans="2:13" x14ac:dyDescent="0.25">
      <c r="B75" s="10">
        <v>23.6</v>
      </c>
      <c r="C75" s="4">
        <v>135</v>
      </c>
      <c r="D75">
        <f t="shared" si="4"/>
        <v>3.1612467120315646</v>
      </c>
      <c r="E75">
        <f t="shared" si="5"/>
        <v>408</v>
      </c>
      <c r="F75">
        <f t="shared" si="6"/>
        <v>2.4509803921568627E-3</v>
      </c>
      <c r="G75" s="21">
        <v>3.1612467120000001</v>
      </c>
      <c r="H75" s="15">
        <v>23.4</v>
      </c>
      <c r="I75" s="17">
        <v>135</v>
      </c>
      <c r="J75">
        <f t="shared" si="7"/>
        <v>3.1527360223636558</v>
      </c>
      <c r="K75">
        <f t="shared" si="8"/>
        <v>408</v>
      </c>
      <c r="L75">
        <f t="shared" si="9"/>
        <v>2.4509803921568627E-3</v>
      </c>
      <c r="M75" s="21">
        <v>3.152736022</v>
      </c>
    </row>
    <row r="76" spans="2:13" x14ac:dyDescent="0.25">
      <c r="B76" s="10">
        <v>22.9</v>
      </c>
      <c r="C76" s="4">
        <v>134</v>
      </c>
      <c r="D76">
        <f t="shared" si="4"/>
        <v>3.1311369105601941</v>
      </c>
      <c r="E76">
        <f t="shared" si="5"/>
        <v>407</v>
      </c>
      <c r="F76">
        <f t="shared" si="6"/>
        <v>2.4570024570024569E-3</v>
      </c>
      <c r="G76" s="21">
        <v>3.131136911</v>
      </c>
      <c r="H76" s="15">
        <v>22.6</v>
      </c>
      <c r="I76" s="17">
        <v>134</v>
      </c>
      <c r="J76">
        <f t="shared" si="7"/>
        <v>3.1179499062782403</v>
      </c>
      <c r="K76">
        <f t="shared" si="8"/>
        <v>407</v>
      </c>
      <c r="L76">
        <f t="shared" si="9"/>
        <v>2.4570024570024569E-3</v>
      </c>
      <c r="M76" s="21">
        <v>3.1179499060000002</v>
      </c>
    </row>
    <row r="77" spans="2:13" x14ac:dyDescent="0.25">
      <c r="B77" s="10">
        <v>22</v>
      </c>
      <c r="C77" s="4">
        <v>133</v>
      </c>
      <c r="D77">
        <f t="shared" si="4"/>
        <v>3.0910424533583161</v>
      </c>
      <c r="E77">
        <f t="shared" si="5"/>
        <v>406</v>
      </c>
      <c r="F77">
        <f t="shared" si="6"/>
        <v>2.4630541871921183E-3</v>
      </c>
      <c r="G77" s="21">
        <v>3.091042453</v>
      </c>
      <c r="H77" s="15">
        <v>22.1</v>
      </c>
      <c r="I77" s="17">
        <v>133</v>
      </c>
      <c r="J77">
        <f t="shared" si="7"/>
        <v>3.095577608523707</v>
      </c>
      <c r="K77">
        <f t="shared" si="8"/>
        <v>406</v>
      </c>
      <c r="L77">
        <f t="shared" si="9"/>
        <v>2.4630541871921183E-3</v>
      </c>
      <c r="M77" s="21">
        <v>3.0955776089999998</v>
      </c>
    </row>
    <row r="78" spans="2:13" x14ac:dyDescent="0.25">
      <c r="B78" s="10">
        <v>21.1</v>
      </c>
      <c r="C78" s="4">
        <v>132</v>
      </c>
      <c r="D78">
        <f t="shared" si="4"/>
        <v>3.0492730404820207</v>
      </c>
      <c r="E78">
        <f t="shared" si="5"/>
        <v>405</v>
      </c>
      <c r="F78">
        <f t="shared" si="6"/>
        <v>2.4691358024691358E-3</v>
      </c>
      <c r="G78" s="21">
        <v>3.0492730400000001</v>
      </c>
      <c r="H78" s="15">
        <v>21</v>
      </c>
      <c r="I78" s="17">
        <v>132</v>
      </c>
      <c r="J78">
        <f t="shared" si="7"/>
        <v>3.044522437723423</v>
      </c>
      <c r="K78">
        <f t="shared" si="8"/>
        <v>405</v>
      </c>
      <c r="L78">
        <f t="shared" si="9"/>
        <v>2.4691358024691358E-3</v>
      </c>
      <c r="M78" s="21">
        <v>3.044522438</v>
      </c>
    </row>
    <row r="79" spans="2:13" x14ac:dyDescent="0.25">
      <c r="B79" s="10">
        <v>20.2</v>
      </c>
      <c r="C79" s="4">
        <v>131</v>
      </c>
      <c r="D79">
        <f t="shared" si="4"/>
        <v>3.0056826044071592</v>
      </c>
      <c r="E79">
        <f t="shared" si="5"/>
        <v>404</v>
      </c>
      <c r="F79">
        <f t="shared" si="6"/>
        <v>2.4752475247524753E-3</v>
      </c>
      <c r="G79" s="21">
        <v>3.005682604</v>
      </c>
      <c r="H79" s="15">
        <v>20</v>
      </c>
      <c r="I79" s="17">
        <v>131</v>
      </c>
      <c r="J79">
        <f t="shared" si="7"/>
        <v>2.9957322735539909</v>
      </c>
      <c r="K79">
        <f t="shared" si="8"/>
        <v>404</v>
      </c>
      <c r="L79">
        <f t="shared" si="9"/>
        <v>2.4752475247524753E-3</v>
      </c>
      <c r="M79" s="21">
        <v>2.9957322739999999</v>
      </c>
    </row>
    <row r="80" spans="2:13" x14ac:dyDescent="0.25">
      <c r="B80" s="10">
        <v>18.899999999999999</v>
      </c>
      <c r="C80" s="4">
        <v>130</v>
      </c>
      <c r="D80">
        <f t="shared" si="4"/>
        <v>2.9391619220655967</v>
      </c>
      <c r="E80">
        <f t="shared" si="5"/>
        <v>403</v>
      </c>
      <c r="F80">
        <f t="shared" si="6"/>
        <v>2.4813895781637717E-3</v>
      </c>
      <c r="G80" s="21">
        <v>2.9391619219999998</v>
      </c>
      <c r="H80" s="15">
        <v>18.399999999999999</v>
      </c>
      <c r="I80" s="17">
        <v>130</v>
      </c>
      <c r="J80">
        <f t="shared" si="7"/>
        <v>2.91235066461494</v>
      </c>
      <c r="K80">
        <f t="shared" si="8"/>
        <v>403</v>
      </c>
      <c r="L80">
        <f t="shared" si="9"/>
        <v>2.4813895781637717E-3</v>
      </c>
      <c r="M80" s="21">
        <v>2.9123506649999999</v>
      </c>
    </row>
    <row r="81" spans="1:13" x14ac:dyDescent="0.25">
      <c r="B81" s="10">
        <v>17.100000000000001</v>
      </c>
      <c r="C81" s="4">
        <v>129</v>
      </c>
      <c r="D81">
        <f t="shared" si="4"/>
        <v>2.8390784635086144</v>
      </c>
      <c r="E81">
        <f t="shared" si="5"/>
        <v>402</v>
      </c>
      <c r="F81">
        <f t="shared" si="6"/>
        <v>2.4875621890547263E-3</v>
      </c>
      <c r="G81" s="21">
        <v>2.839078464</v>
      </c>
      <c r="H81" s="15">
        <v>17</v>
      </c>
      <c r="I81" s="17">
        <v>129</v>
      </c>
      <c r="J81">
        <f t="shared" si="7"/>
        <v>2.8332133440562162</v>
      </c>
      <c r="K81">
        <f t="shared" si="8"/>
        <v>402</v>
      </c>
      <c r="L81">
        <f t="shared" si="9"/>
        <v>2.4875621890547263E-3</v>
      </c>
      <c r="M81" s="21">
        <v>2.8332133439999998</v>
      </c>
    </row>
    <row r="82" spans="1:13" x14ac:dyDescent="0.25">
      <c r="B82" s="10">
        <v>15.9</v>
      </c>
      <c r="C82" s="4">
        <v>128</v>
      </c>
      <c r="D82">
        <f t="shared" si="4"/>
        <v>2.7663191092261861</v>
      </c>
      <c r="E82">
        <f t="shared" si="5"/>
        <v>401</v>
      </c>
      <c r="F82">
        <f t="shared" si="6"/>
        <v>2.4937655860349127E-3</v>
      </c>
      <c r="G82" s="21">
        <v>2.7663191089999999</v>
      </c>
      <c r="H82" s="15">
        <v>15.8</v>
      </c>
      <c r="I82" s="17">
        <v>128</v>
      </c>
      <c r="J82">
        <f t="shared" si="7"/>
        <v>2.760009940032921</v>
      </c>
      <c r="K82">
        <f t="shared" si="8"/>
        <v>401</v>
      </c>
      <c r="L82">
        <f t="shared" si="9"/>
        <v>2.4937655860349127E-3</v>
      </c>
      <c r="M82" s="21">
        <v>2.7600099400000002</v>
      </c>
    </row>
    <row r="83" spans="1:13" x14ac:dyDescent="0.25">
      <c r="B83" s="10">
        <v>15</v>
      </c>
      <c r="C83" s="4">
        <v>127</v>
      </c>
      <c r="D83">
        <f t="shared" si="4"/>
        <v>2.7080502011022101</v>
      </c>
      <c r="E83">
        <f t="shared" si="5"/>
        <v>400</v>
      </c>
      <c r="F83">
        <f t="shared" si="6"/>
        <v>2.5000000000000001E-3</v>
      </c>
      <c r="G83" s="21">
        <v>2.7080502009999998</v>
      </c>
      <c r="H83" s="15">
        <v>14.7</v>
      </c>
      <c r="I83" s="17">
        <v>127</v>
      </c>
      <c r="J83">
        <f t="shared" si="7"/>
        <v>2.6878474937846906</v>
      </c>
      <c r="K83">
        <f t="shared" si="8"/>
        <v>400</v>
      </c>
      <c r="L83">
        <f t="shared" si="9"/>
        <v>2.5000000000000001E-3</v>
      </c>
      <c r="M83" s="21">
        <v>2.6878474940000001</v>
      </c>
    </row>
    <row r="86" spans="1:13" x14ac:dyDescent="0.25">
      <c r="A86" s="5" t="s">
        <v>4</v>
      </c>
      <c r="B86" s="8" t="s">
        <v>9</v>
      </c>
      <c r="H86" s="8" t="s">
        <v>10</v>
      </c>
    </row>
    <row r="87" spans="1:13" ht="16.5" x14ac:dyDescent="0.3">
      <c r="B87" s="12" t="s">
        <v>14</v>
      </c>
      <c r="C87" s="13" t="s">
        <v>7</v>
      </c>
      <c r="D87" s="19" t="s">
        <v>15</v>
      </c>
      <c r="E87" s="19" t="s">
        <v>17</v>
      </c>
      <c r="F87" s="19" t="s">
        <v>16</v>
      </c>
      <c r="H87" s="12" t="s">
        <v>14</v>
      </c>
      <c r="I87" s="18" t="s">
        <v>7</v>
      </c>
      <c r="J87" s="19" t="s">
        <v>15</v>
      </c>
      <c r="K87" s="19" t="s">
        <v>17</v>
      </c>
      <c r="L87" s="19" t="s">
        <v>16</v>
      </c>
    </row>
    <row r="88" spans="1:13" x14ac:dyDescent="0.25">
      <c r="B88" s="10">
        <v>32.4</v>
      </c>
      <c r="C88" s="4">
        <v>150</v>
      </c>
      <c r="D88">
        <f>LN(B88)</f>
        <v>3.4781584227982836</v>
      </c>
      <c r="E88">
        <f>273+C88</f>
        <v>423</v>
      </c>
      <c r="F88">
        <f>1/E88</f>
        <v>2.3640661938534278E-3</v>
      </c>
      <c r="G88" s="21">
        <v>3.478158423</v>
      </c>
      <c r="H88" s="15">
        <v>32.6</v>
      </c>
      <c r="I88" s="17">
        <v>150</v>
      </c>
      <c r="J88">
        <f>LN(H88)</f>
        <v>3.4843122883726618</v>
      </c>
      <c r="K88">
        <f>273+I88</f>
        <v>423</v>
      </c>
      <c r="L88">
        <f>1/K88</f>
        <v>2.3640661938534278E-3</v>
      </c>
      <c r="M88" s="21">
        <v>3.4843122879999999</v>
      </c>
    </row>
    <row r="89" spans="1:13" x14ac:dyDescent="0.25">
      <c r="B89" s="10">
        <v>31.8</v>
      </c>
      <c r="C89" s="4">
        <v>149</v>
      </c>
      <c r="D89">
        <f t="shared" ref="D89:D111" si="10">LN(B89)</f>
        <v>3.459466289786131</v>
      </c>
      <c r="E89">
        <f t="shared" ref="E89:E111" si="11">273+C89</f>
        <v>422</v>
      </c>
      <c r="F89">
        <f t="shared" ref="F89:F111" si="12">1/E89</f>
        <v>2.3696682464454978E-3</v>
      </c>
      <c r="G89" s="21">
        <v>3.4594662899999999</v>
      </c>
      <c r="H89" s="15">
        <v>32</v>
      </c>
      <c r="I89" s="17">
        <v>149</v>
      </c>
      <c r="J89">
        <f t="shared" ref="J89:J111" si="13">LN(H89)</f>
        <v>3.4657359027997265</v>
      </c>
      <c r="K89">
        <f t="shared" ref="K89:K111" si="14">273+I89</f>
        <v>422</v>
      </c>
      <c r="L89">
        <f t="shared" ref="L89:L111" si="15">1/K89</f>
        <v>2.3696682464454978E-3</v>
      </c>
      <c r="M89" s="21">
        <v>3.4657359030000001</v>
      </c>
    </row>
    <row r="90" spans="1:13" x14ac:dyDescent="0.25">
      <c r="B90" s="10">
        <v>31</v>
      </c>
      <c r="C90" s="4">
        <v>148</v>
      </c>
      <c r="D90">
        <f t="shared" si="10"/>
        <v>3.4339872044851463</v>
      </c>
      <c r="E90">
        <f t="shared" si="11"/>
        <v>421</v>
      </c>
      <c r="F90">
        <f t="shared" si="12"/>
        <v>2.3752969121140144E-3</v>
      </c>
      <c r="G90" s="21">
        <v>3.4339872040000001</v>
      </c>
      <c r="H90" s="15">
        <v>31</v>
      </c>
      <c r="I90" s="17">
        <v>148</v>
      </c>
      <c r="J90">
        <f t="shared" si="13"/>
        <v>3.4339872044851463</v>
      </c>
      <c r="K90">
        <f t="shared" si="14"/>
        <v>421</v>
      </c>
      <c r="L90">
        <f t="shared" si="15"/>
        <v>2.3752969121140144E-3</v>
      </c>
      <c r="M90" s="21">
        <v>3.4339872040000001</v>
      </c>
    </row>
    <row r="91" spans="1:13" x14ac:dyDescent="0.25">
      <c r="B91" s="10">
        <v>30.6</v>
      </c>
      <c r="C91" s="4">
        <v>147</v>
      </c>
      <c r="D91">
        <f t="shared" si="10"/>
        <v>3.4210000089583352</v>
      </c>
      <c r="E91">
        <f t="shared" si="11"/>
        <v>420</v>
      </c>
      <c r="F91">
        <f t="shared" si="12"/>
        <v>2.3809523809523812E-3</v>
      </c>
      <c r="G91" s="21">
        <v>3.4210000090000001</v>
      </c>
      <c r="H91" s="15">
        <v>30.5</v>
      </c>
      <c r="I91" s="17">
        <v>147</v>
      </c>
      <c r="J91">
        <f t="shared" si="13"/>
        <v>3.417726683613366</v>
      </c>
      <c r="K91">
        <f t="shared" si="14"/>
        <v>420</v>
      </c>
      <c r="L91">
        <f t="shared" si="15"/>
        <v>2.3809523809523812E-3</v>
      </c>
      <c r="M91" s="21">
        <v>3.4177266839999998</v>
      </c>
    </row>
    <row r="92" spans="1:13" x14ac:dyDescent="0.25">
      <c r="B92" s="10">
        <v>29.6</v>
      </c>
      <c r="C92" s="4">
        <v>146</v>
      </c>
      <c r="D92">
        <f t="shared" si="10"/>
        <v>3.3877743613300146</v>
      </c>
      <c r="E92">
        <f t="shared" si="11"/>
        <v>419</v>
      </c>
      <c r="F92">
        <f t="shared" si="12"/>
        <v>2.3866348448687352E-3</v>
      </c>
      <c r="G92" s="21">
        <v>3.387774361</v>
      </c>
      <c r="H92" s="15">
        <v>29.6</v>
      </c>
      <c r="I92" s="17">
        <v>146</v>
      </c>
      <c r="J92">
        <f t="shared" si="13"/>
        <v>3.3877743613300146</v>
      </c>
      <c r="K92">
        <f t="shared" si="14"/>
        <v>419</v>
      </c>
      <c r="L92">
        <f t="shared" si="15"/>
        <v>2.3866348448687352E-3</v>
      </c>
      <c r="M92" s="21">
        <v>3.387774361</v>
      </c>
    </row>
    <row r="93" spans="1:13" x14ac:dyDescent="0.25">
      <c r="B93" s="10">
        <v>29</v>
      </c>
      <c r="C93" s="4">
        <v>145</v>
      </c>
      <c r="D93">
        <f t="shared" si="10"/>
        <v>3.3672958299864741</v>
      </c>
      <c r="E93">
        <f t="shared" si="11"/>
        <v>418</v>
      </c>
      <c r="F93">
        <f t="shared" si="12"/>
        <v>2.3923444976076554E-3</v>
      </c>
      <c r="G93" s="21">
        <v>3.3672958300000002</v>
      </c>
      <c r="H93" s="15">
        <v>29</v>
      </c>
      <c r="I93" s="17">
        <v>145</v>
      </c>
      <c r="J93">
        <f t="shared" si="13"/>
        <v>3.3672958299864741</v>
      </c>
      <c r="K93">
        <f t="shared" si="14"/>
        <v>418</v>
      </c>
      <c r="L93">
        <f t="shared" si="15"/>
        <v>2.3923444976076554E-3</v>
      </c>
      <c r="M93" s="21">
        <v>3.3672958300000002</v>
      </c>
    </row>
    <row r="94" spans="1:13" x14ac:dyDescent="0.25">
      <c r="B94" s="10">
        <v>28.6</v>
      </c>
      <c r="C94" s="4">
        <v>144</v>
      </c>
      <c r="D94">
        <f t="shared" si="10"/>
        <v>3.3534067178258069</v>
      </c>
      <c r="E94">
        <f t="shared" si="11"/>
        <v>417</v>
      </c>
      <c r="F94">
        <f t="shared" si="12"/>
        <v>2.3980815347721821E-3</v>
      </c>
      <c r="G94" s="21">
        <v>3.353406718</v>
      </c>
      <c r="H94" s="15">
        <v>28.5</v>
      </c>
      <c r="I94" s="17">
        <v>144</v>
      </c>
      <c r="J94">
        <f t="shared" si="13"/>
        <v>3.3499040872746049</v>
      </c>
      <c r="K94">
        <f t="shared" si="14"/>
        <v>417</v>
      </c>
      <c r="L94">
        <f t="shared" si="15"/>
        <v>2.3980815347721821E-3</v>
      </c>
      <c r="M94" s="21">
        <v>3.3499040870000001</v>
      </c>
    </row>
    <row r="95" spans="1:13" x14ac:dyDescent="0.25">
      <c r="B95" s="10">
        <v>28.1</v>
      </c>
      <c r="C95" s="4">
        <v>143</v>
      </c>
      <c r="D95">
        <f t="shared" si="10"/>
        <v>3.3357695763396999</v>
      </c>
      <c r="E95">
        <f t="shared" si="11"/>
        <v>416</v>
      </c>
      <c r="F95">
        <f t="shared" si="12"/>
        <v>2.403846153846154E-3</v>
      </c>
      <c r="G95" s="21">
        <v>3.3357695760000001</v>
      </c>
      <c r="H95" s="15">
        <v>28.1</v>
      </c>
      <c r="I95" s="17">
        <v>143</v>
      </c>
      <c r="J95">
        <f t="shared" si="13"/>
        <v>3.3357695763396999</v>
      </c>
      <c r="K95">
        <f t="shared" si="14"/>
        <v>416</v>
      </c>
      <c r="L95">
        <f t="shared" si="15"/>
        <v>2.403846153846154E-3</v>
      </c>
      <c r="M95" s="21">
        <v>3.3357695760000001</v>
      </c>
    </row>
    <row r="96" spans="1:13" x14ac:dyDescent="0.25">
      <c r="B96" s="10">
        <v>27.5</v>
      </c>
      <c r="C96" s="4">
        <v>142</v>
      </c>
      <c r="D96">
        <f t="shared" si="10"/>
        <v>3.3141860046725258</v>
      </c>
      <c r="E96">
        <f t="shared" si="11"/>
        <v>415</v>
      </c>
      <c r="F96">
        <f t="shared" si="12"/>
        <v>2.4096385542168677E-3</v>
      </c>
      <c r="G96" s="21">
        <v>3.3141860049999998</v>
      </c>
      <c r="H96" s="15">
        <v>27.1</v>
      </c>
      <c r="I96" s="17">
        <v>142</v>
      </c>
      <c r="J96">
        <f t="shared" si="13"/>
        <v>3.2995337278856551</v>
      </c>
      <c r="K96">
        <f t="shared" si="14"/>
        <v>415</v>
      </c>
      <c r="L96">
        <f t="shared" si="15"/>
        <v>2.4096385542168677E-3</v>
      </c>
      <c r="M96" s="21">
        <v>3.2995337280000001</v>
      </c>
    </row>
    <row r="97" spans="2:13" x14ac:dyDescent="0.25">
      <c r="B97" s="10">
        <v>26.9</v>
      </c>
      <c r="C97" s="4">
        <v>141</v>
      </c>
      <c r="D97">
        <f t="shared" si="10"/>
        <v>3.2921262866077932</v>
      </c>
      <c r="E97">
        <f t="shared" si="11"/>
        <v>414</v>
      </c>
      <c r="F97">
        <f t="shared" si="12"/>
        <v>2.4154589371980675E-3</v>
      </c>
      <c r="G97" s="21">
        <v>3.2921262869999999</v>
      </c>
      <c r="H97" s="15">
        <v>26.8</v>
      </c>
      <c r="I97" s="17">
        <v>141</v>
      </c>
      <c r="J97">
        <f t="shared" si="13"/>
        <v>3.2884018875168111</v>
      </c>
      <c r="K97">
        <f t="shared" si="14"/>
        <v>414</v>
      </c>
      <c r="L97">
        <f t="shared" si="15"/>
        <v>2.4154589371980675E-3</v>
      </c>
      <c r="M97" s="21">
        <v>3.2884018880000001</v>
      </c>
    </row>
    <row r="98" spans="2:13" x14ac:dyDescent="0.25">
      <c r="B98" s="10">
        <v>26.4</v>
      </c>
      <c r="C98" s="4">
        <v>140</v>
      </c>
      <c r="D98">
        <f t="shared" si="10"/>
        <v>3.2733640101522705</v>
      </c>
      <c r="E98">
        <f t="shared" si="11"/>
        <v>413</v>
      </c>
      <c r="F98">
        <f t="shared" si="12"/>
        <v>2.4213075060532689E-3</v>
      </c>
      <c r="G98" s="21">
        <v>3.2733640099999999</v>
      </c>
      <c r="H98" s="15">
        <v>26.2</v>
      </c>
      <c r="I98" s="17">
        <v>140</v>
      </c>
      <c r="J98">
        <f t="shared" si="13"/>
        <v>3.2657594107670511</v>
      </c>
      <c r="K98">
        <f t="shared" si="14"/>
        <v>413</v>
      </c>
      <c r="L98">
        <f t="shared" si="15"/>
        <v>2.4213075060532689E-3</v>
      </c>
      <c r="M98" s="21">
        <v>3.2657594109999999</v>
      </c>
    </row>
    <row r="99" spans="2:13" x14ac:dyDescent="0.25">
      <c r="B99" s="10">
        <v>25.7</v>
      </c>
      <c r="C99" s="4">
        <v>139</v>
      </c>
      <c r="D99">
        <f t="shared" si="10"/>
        <v>3.2464909919011742</v>
      </c>
      <c r="E99">
        <f t="shared" si="11"/>
        <v>412</v>
      </c>
      <c r="F99">
        <f t="shared" si="12"/>
        <v>2.4271844660194173E-3</v>
      </c>
      <c r="G99" s="21">
        <v>3.246490992</v>
      </c>
      <c r="H99" s="15">
        <v>25.8</v>
      </c>
      <c r="I99" s="17">
        <v>139</v>
      </c>
      <c r="J99">
        <f t="shared" si="13"/>
        <v>3.2503744919275719</v>
      </c>
      <c r="K99">
        <f t="shared" si="14"/>
        <v>412</v>
      </c>
      <c r="L99">
        <f t="shared" si="15"/>
        <v>2.4271844660194173E-3</v>
      </c>
      <c r="M99" s="21">
        <v>3.2503744920000002</v>
      </c>
    </row>
    <row r="100" spans="2:13" x14ac:dyDescent="0.25">
      <c r="B100" s="10">
        <v>25.3</v>
      </c>
      <c r="C100" s="4">
        <v>138</v>
      </c>
      <c r="D100">
        <f t="shared" si="10"/>
        <v>3.2308043957334744</v>
      </c>
      <c r="E100">
        <f t="shared" si="11"/>
        <v>411</v>
      </c>
      <c r="F100">
        <f t="shared" si="12"/>
        <v>2.4330900243309003E-3</v>
      </c>
      <c r="G100" s="21">
        <v>3.2308043959999999</v>
      </c>
      <c r="H100" s="15">
        <v>25.9</v>
      </c>
      <c r="I100" s="17">
        <v>138</v>
      </c>
      <c r="J100">
        <f t="shared" si="13"/>
        <v>3.2542429687054919</v>
      </c>
      <c r="K100">
        <f t="shared" si="14"/>
        <v>411</v>
      </c>
      <c r="L100">
        <f t="shared" si="15"/>
        <v>2.4330900243309003E-3</v>
      </c>
      <c r="M100" s="21">
        <v>3.2542429689999999</v>
      </c>
    </row>
    <row r="101" spans="2:13" x14ac:dyDescent="0.25">
      <c r="B101" s="10">
        <v>24.9</v>
      </c>
      <c r="C101" s="4">
        <v>137</v>
      </c>
      <c r="D101">
        <f t="shared" si="10"/>
        <v>3.2148678034706619</v>
      </c>
      <c r="E101">
        <f t="shared" si="11"/>
        <v>410</v>
      </c>
      <c r="F101">
        <f t="shared" si="12"/>
        <v>2.4390243902439024E-3</v>
      </c>
      <c r="G101" s="21">
        <v>3.2148678030000002</v>
      </c>
      <c r="H101" s="15">
        <v>24.9</v>
      </c>
      <c r="I101" s="17">
        <v>137</v>
      </c>
      <c r="J101">
        <f t="shared" si="13"/>
        <v>3.2148678034706619</v>
      </c>
      <c r="K101">
        <f t="shared" si="14"/>
        <v>410</v>
      </c>
      <c r="L101">
        <f t="shared" si="15"/>
        <v>2.4390243902439024E-3</v>
      </c>
      <c r="M101" s="21">
        <v>3.2148678030000002</v>
      </c>
    </row>
    <row r="102" spans="2:13" x14ac:dyDescent="0.25">
      <c r="B102" s="10">
        <v>24.5</v>
      </c>
      <c r="C102" s="4">
        <v>136</v>
      </c>
      <c r="D102">
        <f t="shared" si="10"/>
        <v>3.1986731175506815</v>
      </c>
      <c r="E102">
        <f t="shared" si="11"/>
        <v>409</v>
      </c>
      <c r="F102">
        <f t="shared" si="12"/>
        <v>2.4449877750611247E-3</v>
      </c>
      <c r="G102" s="21">
        <v>3.1986731179999999</v>
      </c>
      <c r="H102" s="15">
        <v>24.5</v>
      </c>
      <c r="I102" s="17">
        <v>136</v>
      </c>
      <c r="J102">
        <f t="shared" si="13"/>
        <v>3.1986731175506815</v>
      </c>
      <c r="K102">
        <f t="shared" si="14"/>
        <v>409</v>
      </c>
      <c r="L102">
        <f t="shared" si="15"/>
        <v>2.4449877750611247E-3</v>
      </c>
      <c r="M102" s="21">
        <v>3.1986731179999999</v>
      </c>
    </row>
    <row r="103" spans="2:13" x14ac:dyDescent="0.25">
      <c r="B103" s="10">
        <v>24.1</v>
      </c>
      <c r="C103" s="4">
        <v>135</v>
      </c>
      <c r="D103">
        <f t="shared" si="10"/>
        <v>3.1822118404966093</v>
      </c>
      <c r="E103">
        <f t="shared" si="11"/>
        <v>408</v>
      </c>
      <c r="F103">
        <f t="shared" si="12"/>
        <v>2.4509803921568627E-3</v>
      </c>
      <c r="G103" s="21">
        <v>3.1822118399999999</v>
      </c>
      <c r="H103" s="15">
        <v>24</v>
      </c>
      <c r="I103" s="17">
        <v>135</v>
      </c>
      <c r="J103">
        <f t="shared" si="13"/>
        <v>3.1780538303479458</v>
      </c>
      <c r="K103">
        <f t="shared" si="14"/>
        <v>408</v>
      </c>
      <c r="L103">
        <f t="shared" si="15"/>
        <v>2.4509803921568627E-3</v>
      </c>
      <c r="M103" s="21">
        <v>3.1780538300000001</v>
      </c>
    </row>
    <row r="104" spans="2:13" x14ac:dyDescent="0.25">
      <c r="B104" s="10">
        <v>23.4</v>
      </c>
      <c r="C104" s="4">
        <v>134</v>
      </c>
      <c r="D104">
        <f t="shared" si="10"/>
        <v>3.1527360223636558</v>
      </c>
      <c r="E104">
        <f t="shared" si="11"/>
        <v>407</v>
      </c>
      <c r="F104">
        <f t="shared" si="12"/>
        <v>2.4570024570024569E-3</v>
      </c>
      <c r="G104" s="21">
        <v>3.152736022</v>
      </c>
      <c r="H104" s="15">
        <v>23.2</v>
      </c>
      <c r="I104" s="17">
        <v>134</v>
      </c>
      <c r="J104">
        <f t="shared" si="13"/>
        <v>3.1441522786722644</v>
      </c>
      <c r="K104">
        <f t="shared" si="14"/>
        <v>407</v>
      </c>
      <c r="L104">
        <f t="shared" si="15"/>
        <v>2.4570024570024569E-3</v>
      </c>
      <c r="M104" s="21">
        <v>3.144152279</v>
      </c>
    </row>
    <row r="105" spans="2:13" x14ac:dyDescent="0.25">
      <c r="B105" s="10">
        <v>22.3</v>
      </c>
      <c r="C105" s="4">
        <v>133</v>
      </c>
      <c r="D105">
        <f t="shared" si="10"/>
        <v>3.1045866784660729</v>
      </c>
      <c r="E105">
        <f t="shared" si="11"/>
        <v>406</v>
      </c>
      <c r="F105">
        <f t="shared" si="12"/>
        <v>2.4630541871921183E-3</v>
      </c>
      <c r="G105" s="21">
        <v>3.104586678</v>
      </c>
      <c r="H105" s="15">
        <v>22.6</v>
      </c>
      <c r="I105" s="17">
        <v>133</v>
      </c>
      <c r="J105">
        <f t="shared" si="13"/>
        <v>3.1179499062782403</v>
      </c>
      <c r="K105">
        <f t="shared" si="14"/>
        <v>406</v>
      </c>
      <c r="L105">
        <f t="shared" si="15"/>
        <v>2.4630541871921183E-3</v>
      </c>
      <c r="M105" s="21">
        <v>3.1179499060000002</v>
      </c>
    </row>
    <row r="106" spans="2:13" x14ac:dyDescent="0.25">
      <c r="B106" s="10">
        <v>21.9</v>
      </c>
      <c r="C106" s="4">
        <v>132</v>
      </c>
      <c r="D106">
        <f t="shared" si="10"/>
        <v>3.0864866368224551</v>
      </c>
      <c r="E106">
        <f t="shared" si="11"/>
        <v>405</v>
      </c>
      <c r="F106">
        <f t="shared" si="12"/>
        <v>2.4691358024691358E-3</v>
      </c>
      <c r="G106" s="21">
        <v>3.0864866370000001</v>
      </c>
      <c r="H106" s="15">
        <v>21.9</v>
      </c>
      <c r="I106" s="17">
        <v>132</v>
      </c>
      <c r="J106">
        <f t="shared" si="13"/>
        <v>3.0864866368224551</v>
      </c>
      <c r="K106">
        <f t="shared" si="14"/>
        <v>405</v>
      </c>
      <c r="L106">
        <f t="shared" si="15"/>
        <v>2.4691358024691358E-3</v>
      </c>
      <c r="M106" s="21">
        <v>3.0864866370000001</v>
      </c>
    </row>
    <row r="107" spans="2:13" x14ac:dyDescent="0.25">
      <c r="B107" s="10">
        <v>21.3</v>
      </c>
      <c r="C107" s="4">
        <v>131</v>
      </c>
      <c r="D107">
        <f t="shared" si="10"/>
        <v>3.0587070727153796</v>
      </c>
      <c r="E107">
        <f t="shared" si="11"/>
        <v>404</v>
      </c>
      <c r="F107">
        <f t="shared" si="12"/>
        <v>2.4752475247524753E-3</v>
      </c>
      <c r="G107" s="21">
        <v>3.0587070729999999</v>
      </c>
      <c r="H107" s="15">
        <v>21.4</v>
      </c>
      <c r="I107" s="17">
        <v>131</v>
      </c>
      <c r="J107">
        <f t="shared" si="13"/>
        <v>3.0633909220278057</v>
      </c>
      <c r="K107">
        <f t="shared" si="14"/>
        <v>404</v>
      </c>
      <c r="L107">
        <f t="shared" si="15"/>
        <v>2.4752475247524753E-3</v>
      </c>
      <c r="M107" s="21">
        <v>3.063390922</v>
      </c>
    </row>
    <row r="108" spans="2:13" x14ac:dyDescent="0.25">
      <c r="B108" s="10">
        <v>20.5</v>
      </c>
      <c r="C108" s="4">
        <v>130</v>
      </c>
      <c r="D108">
        <f t="shared" si="10"/>
        <v>3.0204248861443626</v>
      </c>
      <c r="E108">
        <f t="shared" si="11"/>
        <v>403</v>
      </c>
      <c r="F108">
        <f t="shared" si="12"/>
        <v>2.4813895781637717E-3</v>
      </c>
      <c r="G108" s="21">
        <v>3.0204248859999998</v>
      </c>
      <c r="H108" s="15">
        <v>20.8</v>
      </c>
      <c r="I108" s="17">
        <v>130</v>
      </c>
      <c r="J108">
        <f t="shared" si="13"/>
        <v>3.0349529867072724</v>
      </c>
      <c r="K108">
        <f t="shared" si="14"/>
        <v>403</v>
      </c>
      <c r="L108">
        <f t="shared" si="15"/>
        <v>2.4813895781637717E-3</v>
      </c>
      <c r="M108" s="21">
        <v>3.034952987</v>
      </c>
    </row>
    <row r="109" spans="2:13" x14ac:dyDescent="0.25">
      <c r="B109" s="10">
        <v>19.600000000000001</v>
      </c>
      <c r="C109" s="4">
        <v>129</v>
      </c>
      <c r="D109">
        <f t="shared" si="10"/>
        <v>2.9755295662364718</v>
      </c>
      <c r="E109">
        <f t="shared" si="11"/>
        <v>402</v>
      </c>
      <c r="F109">
        <f t="shared" si="12"/>
        <v>2.4875621890547263E-3</v>
      </c>
      <c r="G109" s="21">
        <v>2.9755295660000001</v>
      </c>
      <c r="H109" s="15">
        <v>20</v>
      </c>
      <c r="I109" s="17">
        <v>129</v>
      </c>
      <c r="J109">
        <f t="shared" si="13"/>
        <v>2.9957322735539909</v>
      </c>
      <c r="K109">
        <f t="shared" si="14"/>
        <v>402</v>
      </c>
      <c r="L109">
        <f t="shared" si="15"/>
        <v>2.4875621890547263E-3</v>
      </c>
      <c r="M109" s="21">
        <v>2.9957322739999999</v>
      </c>
    </row>
    <row r="110" spans="2:13" x14ac:dyDescent="0.25">
      <c r="B110" s="10">
        <v>19.8</v>
      </c>
      <c r="C110" s="4">
        <v>128</v>
      </c>
      <c r="D110">
        <f t="shared" si="10"/>
        <v>2.9856819377004897</v>
      </c>
      <c r="E110">
        <f t="shared" si="11"/>
        <v>401</v>
      </c>
      <c r="F110">
        <f t="shared" si="12"/>
        <v>2.4937655860349127E-3</v>
      </c>
      <c r="G110" s="21">
        <v>2.9856819379999999</v>
      </c>
      <c r="H110" s="15">
        <v>19.100000000000001</v>
      </c>
      <c r="I110" s="17">
        <v>128</v>
      </c>
      <c r="J110">
        <f t="shared" si="13"/>
        <v>2.9496883350525844</v>
      </c>
      <c r="K110">
        <f t="shared" si="14"/>
        <v>401</v>
      </c>
      <c r="L110">
        <f t="shared" si="15"/>
        <v>2.4937655860349127E-3</v>
      </c>
      <c r="M110" s="21">
        <v>2.9496883349999998</v>
      </c>
    </row>
    <row r="111" spans="2:13" x14ac:dyDescent="0.25">
      <c r="B111" s="10">
        <v>18.5</v>
      </c>
      <c r="C111" s="4">
        <v>127</v>
      </c>
      <c r="D111">
        <f t="shared" si="10"/>
        <v>2.917770732084279</v>
      </c>
      <c r="E111">
        <f t="shared" si="11"/>
        <v>400</v>
      </c>
      <c r="F111">
        <f t="shared" si="12"/>
        <v>2.5000000000000001E-3</v>
      </c>
      <c r="G111" s="21">
        <v>2.9177707320000001</v>
      </c>
      <c r="H111" s="15">
        <v>18.5</v>
      </c>
      <c r="I111" s="17">
        <v>127</v>
      </c>
      <c r="J111">
        <f t="shared" si="13"/>
        <v>2.917770732084279</v>
      </c>
      <c r="K111">
        <f t="shared" si="14"/>
        <v>400</v>
      </c>
      <c r="L111">
        <f t="shared" si="15"/>
        <v>2.5000000000000001E-3</v>
      </c>
      <c r="M111" s="21">
        <v>2.9177707320000001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D27"/>
  <sheetViews>
    <sheetView workbookViewId="0">
      <selection activeCell="D9" sqref="D9"/>
    </sheetView>
  </sheetViews>
  <sheetFormatPr baseColWidth="10" defaultRowHeight="15" x14ac:dyDescent="0.25"/>
  <sheetData>
    <row r="4" spans="4:4" x14ac:dyDescent="0.25">
      <c r="D4" t="e">
        <f>LN(B4)</f>
        <v>#NUM!</v>
      </c>
    </row>
    <row r="5" spans="4:4" x14ac:dyDescent="0.25">
      <c r="D5" t="e">
        <f t="shared" ref="D5:D27" si="0">LN(B5)</f>
        <v>#NUM!</v>
      </c>
    </row>
    <row r="6" spans="4:4" x14ac:dyDescent="0.25">
      <c r="D6" t="e">
        <f t="shared" si="0"/>
        <v>#NUM!</v>
      </c>
    </row>
    <row r="7" spans="4:4" x14ac:dyDescent="0.25">
      <c r="D7" t="e">
        <f t="shared" si="0"/>
        <v>#NUM!</v>
      </c>
    </row>
    <row r="8" spans="4:4" x14ac:dyDescent="0.25">
      <c r="D8" t="e">
        <f t="shared" si="0"/>
        <v>#NUM!</v>
      </c>
    </row>
    <row r="9" spans="4:4" x14ac:dyDescent="0.25">
      <c r="D9" t="e">
        <f t="shared" si="0"/>
        <v>#NUM!</v>
      </c>
    </row>
    <row r="10" spans="4:4" x14ac:dyDescent="0.25">
      <c r="D10" t="e">
        <f t="shared" si="0"/>
        <v>#NUM!</v>
      </c>
    </row>
    <row r="11" spans="4:4" x14ac:dyDescent="0.25">
      <c r="D11" t="e">
        <f t="shared" si="0"/>
        <v>#NUM!</v>
      </c>
    </row>
    <row r="12" spans="4:4" x14ac:dyDescent="0.25">
      <c r="D12" t="e">
        <f t="shared" si="0"/>
        <v>#NUM!</v>
      </c>
    </row>
    <row r="13" spans="4:4" x14ac:dyDescent="0.25">
      <c r="D13" t="e">
        <f t="shared" si="0"/>
        <v>#NUM!</v>
      </c>
    </row>
    <row r="14" spans="4:4" x14ac:dyDescent="0.25">
      <c r="D14" t="e">
        <f t="shared" si="0"/>
        <v>#NUM!</v>
      </c>
    </row>
    <row r="15" spans="4:4" x14ac:dyDescent="0.25">
      <c r="D15" t="e">
        <f t="shared" si="0"/>
        <v>#NUM!</v>
      </c>
    </row>
    <row r="16" spans="4:4" x14ac:dyDescent="0.25">
      <c r="D16" t="e">
        <f t="shared" si="0"/>
        <v>#NUM!</v>
      </c>
    </row>
    <row r="17" spans="4:4" x14ac:dyDescent="0.25">
      <c r="D17" t="e">
        <f t="shared" si="0"/>
        <v>#NUM!</v>
      </c>
    </row>
    <row r="18" spans="4:4" x14ac:dyDescent="0.25">
      <c r="D18" t="e">
        <f t="shared" si="0"/>
        <v>#NUM!</v>
      </c>
    </row>
    <row r="19" spans="4:4" x14ac:dyDescent="0.25">
      <c r="D19" t="e">
        <f t="shared" si="0"/>
        <v>#NUM!</v>
      </c>
    </row>
    <row r="20" spans="4:4" x14ac:dyDescent="0.25">
      <c r="D20" t="e">
        <f t="shared" si="0"/>
        <v>#NUM!</v>
      </c>
    </row>
    <row r="21" spans="4:4" x14ac:dyDescent="0.25">
      <c r="D21" t="e">
        <f t="shared" si="0"/>
        <v>#NUM!</v>
      </c>
    </row>
    <row r="22" spans="4:4" x14ac:dyDescent="0.25">
      <c r="D22" t="e">
        <f t="shared" si="0"/>
        <v>#NUM!</v>
      </c>
    </row>
    <row r="23" spans="4:4" x14ac:dyDescent="0.25">
      <c r="D23" t="e">
        <f t="shared" si="0"/>
        <v>#NUM!</v>
      </c>
    </row>
    <row r="24" spans="4:4" x14ac:dyDescent="0.25">
      <c r="D24" t="e">
        <f t="shared" si="0"/>
        <v>#NUM!</v>
      </c>
    </row>
    <row r="25" spans="4:4" x14ac:dyDescent="0.25">
      <c r="D25" t="e">
        <f t="shared" si="0"/>
        <v>#NUM!</v>
      </c>
    </row>
    <row r="26" spans="4:4" x14ac:dyDescent="0.25">
      <c r="D26" t="e">
        <f t="shared" si="0"/>
        <v>#NUM!</v>
      </c>
    </row>
    <row r="27" spans="4:4" x14ac:dyDescent="0.25">
      <c r="D27" t="e">
        <f t="shared" si="0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Josias Torre Campos</cp:lastModifiedBy>
  <dcterms:created xsi:type="dcterms:W3CDTF">2021-06-15T04:37:14Z</dcterms:created>
  <dcterms:modified xsi:type="dcterms:W3CDTF">2024-11-21T12:00:17Z</dcterms:modified>
</cp:coreProperties>
</file>