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46" firstSheet="0" activeTab="0"/>
  </bookViews>
  <sheets>
    <sheet name="Sheet1" sheetId="1" state="visible" r:id="rId2"/>
    <sheet name="Sheet2" sheetId="2" state="visible" r:id="rId3"/>
    <sheet name="Sheet3" sheetId="3" state="visible" r:id="rId4"/>
    <sheet name="Sheet4" sheetId="4" state="visible" r:id="rId5"/>
  </sheets>
  <calcPr iterateCount="100" refMode="A1" iterate="false" iterateDelta="0.001"/>
</workbook>
</file>

<file path=xl/sharedStrings.xml><?xml version="1.0" encoding="utf-8"?>
<sst xmlns="http://schemas.openxmlformats.org/spreadsheetml/2006/main" count="3616" uniqueCount="1849">
  <si>
    <t>incident_number</t>
  </si>
  <si>
    <t>reported_time</t>
  </si>
  <si>
    <t>status_code_id</t>
  </si>
  <si>
    <t>status code</t>
  </si>
  <si>
    <t>location_id</t>
  </si>
  <si>
    <t>location</t>
  </si>
  <si>
    <t>incident_code_id</t>
  </si>
  <si>
    <t>incident_code</t>
  </si>
  <si>
    <t>stolen</t>
  </si>
  <si>
    <t>damaged</t>
  </si>
  <si>
    <t>summary</t>
  </si>
  <si>
    <t>2014-04-01 02:11:00</t>
  </si>
  <si>
    <t>$150.00</t>
  </si>
  <si>
    <t>$0.00</t>
  </si>
  <si>
    <t>Two UNL students cited/released for theft after stealing a road sign.</t>
  </si>
  <si>
    <t>2014-04-01 14:38:00</t>
  </si>
  <si>
    <t>$500.00</t>
  </si>
  <si>
    <t>Student reported that she left her purse and contents in a room either in Burnett Hall or Andrews Hall, $500 loss.</t>
  </si>
  <si>
    <t>2014-04-01 15:00:00</t>
  </si>
  <si>
    <t>Report of a stolen 55" flat screen TV.  Incident was investigated and found to be a civil matter.</t>
  </si>
  <si>
    <t>2014-04-01 17:39:00</t>
  </si>
  <si>
    <t>Student reported that their license plate was stolen from their vehicle while parked at the Omaha airport lot.</t>
  </si>
  <si>
    <t>2014-04-01 19:34:00</t>
  </si>
  <si>
    <t>Staff member reported unknown person(s) entered into his vehicle while parked in Abel parking lot, no items of value taken.</t>
  </si>
  <si>
    <t>2014-04-01 22:33:00</t>
  </si>
  <si>
    <t>Juvenile non-student contacted on a traffic stop.  Cited/released (to mother) for DUS and 2 Headlights Required at Night.</t>
  </si>
  <si>
    <t>2014-04-01 23:33:00</t>
  </si>
  <si>
    <t>3 students contacted on a narcotics complaint.  1 student cited/released for Possession of Marijuana &lt; 1 oz and Possession of Drug Paraphernalia. </t>
  </si>
  <si>
    <t>2014-04-02 01:00:00</t>
  </si>
  <si>
    <t>Non-student lodged for DUS and cited for other traffic offenses.</t>
  </si>
  <si>
    <t>2014-04-02 05:18:00</t>
  </si>
  <si>
    <t>UNL student contacted on a traffic stop.  Cited/released for Open Title, No Insurance and No Operator's License.</t>
  </si>
  <si>
    <t>2014-04-02 11:53:00</t>
  </si>
  <si>
    <t>Non-student caused a disturbance off campus and was banned from that poperty by staff.</t>
  </si>
  <si>
    <t>2014-04-02 11:54:00</t>
  </si>
  <si>
    <t>Ofc. was dispatched to Schramm Hall in regards to a UNL student being concerned someone is using his identity in San Francisco, California.</t>
  </si>
  <si>
    <t>2014-04-02 12:20:00</t>
  </si>
  <si>
    <t>$650.00</t>
  </si>
  <si>
    <t>Bicycle stolen from the SE corner.</t>
  </si>
  <si>
    <t>2014-04-02 14:06:00</t>
  </si>
  <si>
    <t>Fire alarm caused by dust from dirty furnace filters, at 303 N 17th the Phi Kappa Theta fraternity. LFR was on scene.</t>
  </si>
  <si>
    <t>2014-04-02 22:22:00</t>
  </si>
  <si>
    <t>One UNL student was cited and released for MIP, disobey a Traffic Control Signal, No Operators License on Person, and Open Container. Two UNL students were cited and released for MIP.</t>
  </si>
  <si>
    <t>2014-04-02 22:27:00</t>
  </si>
  <si>
    <t>A non-UNL affiliate was banned and barred from UNL City Campus Union. </t>
  </si>
  <si>
    <t>2014-04-03 14:35:00</t>
  </si>
  <si>
    <t>UNL student received a disturbing letter.</t>
  </si>
  <si>
    <t>2014-04-03 15:20:00</t>
  </si>
  <si>
    <t>Pulled pull station fire alarm at Hamilton Hall, unknown who pulled the alarm LFR on scene.</t>
  </si>
  <si>
    <t>2014-04-03 16:28:00</t>
  </si>
  <si>
    <t>$165.00</t>
  </si>
  <si>
    <t>Bike taken from area of the Knoll Residence Center, $165 loss.</t>
  </si>
  <si>
    <t>2014-04-04 00:37:00</t>
  </si>
  <si>
    <t>A UNL student was cited for MIP and transported to Detox. BrAC 0.186. </t>
  </si>
  <si>
    <t>2014-04-04 00:51:00</t>
  </si>
  <si>
    <t>Four UNL students were cited and released for MIP. BrAC 0.088, 0.125, 0.191.</t>
  </si>
  <si>
    <t>2014-04-04 01:47:00</t>
  </si>
  <si>
    <t>Officers conducted a check welfare on a student. </t>
  </si>
  <si>
    <t>2014-04-04 02:31:00</t>
  </si>
  <si>
    <t>One UNL student and One non-student were cited and released for MIP-C and Pedestrian Fail to Obey Traffic Control Device. BrAC 0.104 and 0.172.</t>
  </si>
  <si>
    <t>2014-04-04 03:12:00</t>
  </si>
  <si>
    <t>A UNL student was cited for MIP and transported to Detox. BrAC 0.218. </t>
  </si>
  <si>
    <t>2014-04-04 13:57:00</t>
  </si>
  <si>
    <t>Two non-students were issued a trespass policy letter and released. </t>
  </si>
  <si>
    <t>2014-04-04 22:43:00</t>
  </si>
  <si>
    <t>A UNL student was cited for MIP-C and transported to Detox. BrAC 0.219. </t>
  </si>
  <si>
    <t>2014-04-04 23:56:00</t>
  </si>
  <si>
    <t>A Non-UNL Affiliate was lodged at Lancaster County Corrections for Possession of a Controlled Substance. </t>
  </si>
  <si>
    <t>2014-04-05 01:28:00</t>
  </si>
  <si>
    <t>UNLPD officer suffered minor injuries while trying to take someone into custody. </t>
  </si>
  <si>
    <t>A UNL student was lodged at Lancaster County Corrections for 3rd Degree Assault on an officer and was cited for Obstructing a Peace Officer and Resisting Arrest. </t>
  </si>
  <si>
    <t>2014-04-05 10:49:00</t>
  </si>
  <si>
    <t>UNLPD responded off campus to a report of possible belated hazing.</t>
  </si>
  <si>
    <t>2014-04-05 11:06:00</t>
  </si>
  <si>
    <t>UNL student transported to Bryan West by Lincoln Fire and Rescue after advising he had chest and neck pain.</t>
  </si>
  <si>
    <t>2014-04-05 15:59:00</t>
  </si>
  <si>
    <t>Report of a belated theft of a rug.  UNL student contacted and identified as the party responsible. Referred to Judicial Affairs. (Property was returned to owner)</t>
  </si>
  <si>
    <t>2014-04-06 02:25:00</t>
  </si>
  <si>
    <t>Unl student contacted for intoxication.  Transported to Detox (.235 BrAC).  </t>
  </si>
  <si>
    <t>2014-04-06 18:26:00</t>
  </si>
  <si>
    <t>Student reports possible stalking on City Campus.</t>
  </si>
  <si>
    <t>2014-04-06 19:49:00</t>
  </si>
  <si>
    <t>$170.00</t>
  </si>
  <si>
    <t>Person lost their wallet in either Kaufmann or Burnett Hall, $170 loss.</t>
  </si>
  <si>
    <t>2014-04-06 22:19:00</t>
  </si>
  <si>
    <t>Student reports loss of wallet and contents.  No unauthorized uses reported at this time. </t>
  </si>
  <si>
    <t>2014-04-07 02:05:00</t>
  </si>
  <si>
    <t>Student contacted for stealing a bicycle.  Cited/released for Theft &lt; $200.00.</t>
  </si>
  <si>
    <t>2014-04-07 08:26:00</t>
  </si>
  <si>
    <t>Ofc. and LFR were dispatched to the City Union reference a fire alarm.  Dust activated a smoke head in the elevator shaft. No fire.</t>
  </si>
  <si>
    <t>2014-04-07 14:31:00</t>
  </si>
  <si>
    <t>Report of a belated hit and run accident in a UNL parking lot.  Video footage of the area revealed the damage did not occur in the parking lot.</t>
  </si>
  <si>
    <t>2014-04-08 01:46:00</t>
  </si>
  <si>
    <t>Student contacted on a traffic stop.  Cited/Detox for DUI (.108), MIPC, Open Container, Poss Marijuana &lt; 1 oz, Poss Drug Paraphernalia and Fail to Signal Turn.</t>
  </si>
  <si>
    <t>2014-04-08 11:42:00</t>
  </si>
  <si>
    <t>$30.00</t>
  </si>
  <si>
    <t>Purse and contents stolen from the dance studio. </t>
  </si>
  <si>
    <t>2014-04-08 15:02:00</t>
  </si>
  <si>
    <t>UNL student with a possible head/neck injury.  Transported to Bryan LGH West for further evaluation.</t>
  </si>
  <si>
    <t>2014-04-08 17:22:00</t>
  </si>
  <si>
    <t>Three non students contacted with skateboards on the east side of the building.  One cited/released for Trespassing (Prior Ban and Bar).</t>
  </si>
  <si>
    <t>2014-04-08 22:38:00</t>
  </si>
  <si>
    <t>Non-student contacted on a traffic stop.  Cited/released for DUS, Poss Marijuana &lt; 1 oz, Poss Drug Paraphernalia, No Insurance and No Headlights at Night.</t>
  </si>
  <si>
    <t>2014-04-09 01:21:00</t>
  </si>
  <si>
    <t>Student contacted on a check welfare.  Cited/released for MIPC (.200 BrAC).</t>
  </si>
  <si>
    <t>2014-04-09 06:21:00</t>
  </si>
  <si>
    <t>$549.00</t>
  </si>
  <si>
    <t>$250.00</t>
  </si>
  <si>
    <t>Ofc. was dispatched to 2224 U St. Apartments regarding a belated larceny from vehicle.  A UNL student advised his driver side window to be broken out and a cell phone was stolen from inside the vehicle.</t>
  </si>
  <si>
    <t>2014-04-09 07:49:00</t>
  </si>
  <si>
    <t>Ofc. dispatched to the UNL parking lot at 515 N 19th in regards to a UNL student having their drivers side window broken out of their vehicle.  There were no items missing from the vehicle.</t>
  </si>
  <si>
    <t>$200.00</t>
  </si>
  <si>
    <t>Ofc. was dispatched to the UNL parking lot at 515 N. 16th in regards to a UNL student having their vehicle broken into.</t>
  </si>
  <si>
    <t>$100.00</t>
  </si>
  <si>
    <t>Ofc. dispatched to the UNL parking lot a 515 N. 19th in regards to a UNL student having their vehicle broken in to and $100 taken from inside the car.</t>
  </si>
  <si>
    <t>Ofc. was dispatched to the UNL parking lot at 515 N. 19th in regards to a UNL student having their vehicle broken into.</t>
  </si>
  <si>
    <t>$50.00</t>
  </si>
  <si>
    <t>Ofc. was dispatched to the UNL parking lot at 515 N. 19th in regards to a UNL student having their vehicle broken in to by smashing the window.  No items appeared to be missing.</t>
  </si>
  <si>
    <t>$130.00</t>
  </si>
  <si>
    <t>Ofc. was dispatched to the UNL parking lot at 515 N 19th on a UNL student that had their vehicle broken in to by smashing the window.  $15 and a speaker where stolen from the vehicle.</t>
  </si>
  <si>
    <t>$20.00</t>
  </si>
  <si>
    <t>Ofc. was dispatched to the UNL parking lot at 515 N 19th in regards to a UNL student having their vehicle broken into.  A purse was recovered and nothing else was missing from the vehicle.</t>
  </si>
  <si>
    <t>Ofc. was dispatched to the UNL parking lot at 515 N 19th in regards to a UNL student having their vehicle broken into.  Nothing was missing from inside the vehicle.</t>
  </si>
  <si>
    <t>Ofc. was dispatched to the UNL parking lot at 515 N. 19th in regards to a UNL student having their vehicle broken into.  A pair of headphones were taken from the vehicle.</t>
  </si>
  <si>
    <t>Ofc. was dispatched to the UNL parking lot at 515 N 19th in regards to a UNL student having their vehicle broken into.  No items appeared to be missing.</t>
  </si>
  <si>
    <t>Ofc. was dispatched to the UNL parking lot at 515 N 19th in regards to a UNL students vehicle being broken into.  Nothing was missing from inside the vehicle.</t>
  </si>
  <si>
    <t>Ofc. was dispatched to the UNL parking lot at 515 N. 19th in regards to a UNL student having their vehicle broken into. Stereo was stolen from the vehicle.</t>
  </si>
  <si>
    <t>$19.00</t>
  </si>
  <si>
    <t>Ofc. was dispatched to the UNL parking lot at 515 N 19th in regards to a UNL student having their vehicle broken into.  $19 was taken from inside the vehicle.</t>
  </si>
  <si>
    <t>Report of front driver's side door window shattered.  Center console rummaged through.  No items taken.</t>
  </si>
  <si>
    <t>2014-04-09 09:00:00</t>
  </si>
  <si>
    <t>Report of larceny from vehicle.  Rear passenger side door window shattered and high heel shoe taken from vehicle.</t>
  </si>
  <si>
    <t>2014-04-09 09:23:00</t>
  </si>
  <si>
    <t>$1,500.00</t>
  </si>
  <si>
    <t>Report of a Hit and Run Accident involving a UNL vehicle parked in the Stadium Drive Parking Garage.</t>
  </si>
  <si>
    <t>2014-04-09 12:56:00</t>
  </si>
  <si>
    <t>UNL employee reported being followed by another UNL employee.</t>
  </si>
  <si>
    <t>2014-04-09 15:04:00</t>
  </si>
  <si>
    <t>UNL staff member reported being stalked. Found to be another UNL staff member doing their job in the same area as reporting party.</t>
  </si>
  <si>
    <t>2014-04-09 16:15:00</t>
  </si>
  <si>
    <t>$25.00</t>
  </si>
  <si>
    <t>Report of numerous paint chips on the hood and driver's side front quarter panel of vehicle.</t>
  </si>
  <si>
    <t>2014-04-09 17:34:00</t>
  </si>
  <si>
    <t>$400.00</t>
  </si>
  <si>
    <t>Two vehicle non injury accident in the parking lot at 855 N 16th, $400 damage.</t>
  </si>
  <si>
    <t>2014-04-09 19:49:00</t>
  </si>
  <si>
    <t>UNL student contacted by UNL staff member in the Green Space by Kauffman, student had been drinking, BAC 0.240 cited for MPIC and turned over to staff at detox.</t>
  </si>
  <si>
    <t>2014-04-09 21:02:00</t>
  </si>
  <si>
    <t>Two UNL students were assaulted by unknown parties while in a large crowd at the Big Sean concert. Minor injuries reported. </t>
  </si>
  <si>
    <t>2014-04-09 21:06:00</t>
  </si>
  <si>
    <t>Three non-UNL affiliates were cited and released for MIP. BrAC .000, .057, .018.  </t>
  </si>
  <si>
    <t>2014-04-09 21:25:00</t>
  </si>
  <si>
    <t>A UNL student was cited for MIP-C and was transported to Detox where he was left in the care of staff. BrAC 0.179. </t>
  </si>
  <si>
    <t>2014-04-09 21:39:00</t>
  </si>
  <si>
    <t>A UNL student was cited for MIPC and transported to Detox where he was left in the care of staff. BrAC 0.143.</t>
  </si>
  <si>
    <t>2014-04-09 21:49:00</t>
  </si>
  <si>
    <t>Medical was summoned for a male party who was transported to Bryan West for further treatment. </t>
  </si>
  <si>
    <t>2014-04-09 22:47:00</t>
  </si>
  <si>
    <t>$196.00</t>
  </si>
  <si>
    <t>A UNL student reported his wallet lost or stolen from the area of the UNL City Union. </t>
  </si>
  <si>
    <t>2014-04-09 23:59:00</t>
  </si>
  <si>
    <t>One UNL student and two non-UNL affiliates were cited and released for MIPC. BrAC 0.217, 0.019, 0.048.</t>
  </si>
  <si>
    <t>2014-04-10 00:03:00</t>
  </si>
  <si>
    <t>Six non-UNL affiliates were cited and released for Possession of Drug Paraphernalia. </t>
  </si>
  <si>
    <t>2014-04-10 00:38:00</t>
  </si>
  <si>
    <t>Three UNL students and three non-students were cited and released for MIP. BrAC's 0.119, 0.017, 0.017, 0.111, 0.103, 0.155.</t>
  </si>
  <si>
    <t>2014-04-10 01:20:00</t>
  </si>
  <si>
    <t>A male student was transported to Bryan LGH West for further treatment following a medical episode. </t>
  </si>
  <si>
    <t>2014-04-10 01:27:00</t>
  </si>
  <si>
    <t>$40.00</t>
  </si>
  <si>
    <t>A non-UNL student reported his wallet lost or stolen during the concert held on UNL campus. </t>
  </si>
  <si>
    <t>2014-04-10 01:51:00</t>
  </si>
  <si>
    <t>A report of a passenger side window broken out of a vehicle. </t>
  </si>
  <si>
    <t>2014-04-10 09:15:00</t>
  </si>
  <si>
    <t>UNL student reported a sexual assault occurred at an off-campus residence in September 2013.</t>
  </si>
  <si>
    <t>2014-04-10 13:48:00</t>
  </si>
  <si>
    <t>UNL student assaulted while at the Big Sean concert on the Green space by the City Union, unknown suspect.</t>
  </si>
  <si>
    <t>2014-04-10 14:43:00</t>
  </si>
  <si>
    <t>$350.00</t>
  </si>
  <si>
    <t>Report of a Hit and Run Accident on the 3rd floor of parking garage.  Damage consisted of a large dent to the driver's side front quarter panel.</t>
  </si>
  <si>
    <t>2014-04-10 17:21:00</t>
  </si>
  <si>
    <t>Traffic stop.  Driver (non student) of vehicle was found to be suspended with an active warrant.  Vehicle was stopped and driver cited for DUS and lodged for warrant.</t>
  </si>
  <si>
    <t>2014-04-10 18:32:00</t>
  </si>
  <si>
    <t>A report of a disturbance that occurred out of town. </t>
  </si>
  <si>
    <t>2014-04-10 19:58:00</t>
  </si>
  <si>
    <t>Report of a Hit and Run Accident occurring north of Memorial Stadium.  Damage consisted of a dent to the front driver's side quarter panel.</t>
  </si>
  <si>
    <t>2014-04-10 21:33:00</t>
  </si>
  <si>
    <t>Non UNL student assaulted the person he is dating and two other UNL students. Medical refused. This occurred in the area of 15th and S Street.</t>
  </si>
  <si>
    <t>2014-04-10 22:44:00</t>
  </si>
  <si>
    <t>$120.00</t>
  </si>
  <si>
    <t>A UNL student reported her wallet stolen from her boyfriend's pocket during the concert on the UNL green space. </t>
  </si>
  <si>
    <t>2014-04-11 01:37:00</t>
  </si>
  <si>
    <t>A UNL student was cited and released for MIP. BrAC 0.152. </t>
  </si>
  <si>
    <t>2014-04-11 02:19:00</t>
  </si>
  <si>
    <t>A non-UNL affiliate was cited for DWI and  Failure to Obey a Traffic Control Device and was released to friends. BrAC 0.095. </t>
  </si>
  <si>
    <t>2014-04-11 02:27:00</t>
  </si>
  <si>
    <t>A non-UNL affiliated student was cited for DWI and No Headlights at Night and was released to a sober party. BrAC 0.143. </t>
  </si>
  <si>
    <t>2014-04-11 09:40:00</t>
  </si>
  <si>
    <t>$300.00</t>
  </si>
  <si>
    <t>Vandalism to a vehicle. </t>
  </si>
  <si>
    <t>2014-04-11 12:50:00</t>
  </si>
  <si>
    <t>Officer on patrol observed small grass fire in the median of the roadway. Fire was extinguished by officer and the area soaked by LFR.</t>
  </si>
  <si>
    <t>2014-04-11 21:45:00</t>
  </si>
  <si>
    <t>A UNL student was cited and released for Possession of Synthetic Marijuana (K2) and Possession of Drug Paraphernalia. </t>
  </si>
  <si>
    <t>2014-04-12 00:35:00</t>
  </si>
  <si>
    <t>Two UNL students were cited and released for MIP. BrAC 0.022, 0.014. </t>
  </si>
  <si>
    <t>2014-04-12 00:57:00</t>
  </si>
  <si>
    <t>A UNL student reported her phone lost or stolen. </t>
  </si>
  <si>
    <t>2014-04-12 01:04:00</t>
  </si>
  <si>
    <t>A UNL student was cited for MIPC and transported to Detox. PBT refused no BrAC obtained.</t>
  </si>
  <si>
    <t>2014-04-12 02:12:00</t>
  </si>
  <si>
    <t>A non-UNL affiliate was placed into civil protective custody and was transported to Detox. BrAC 0.237. </t>
  </si>
  <si>
    <t>2014-04-12 02:44:00</t>
  </si>
  <si>
    <t>A non-UNL affiliate was cited for DWI and Driving without Headlights at Night and was transported to Detox. BrAC 0.111. </t>
  </si>
  <si>
    <t>2014-04-12 04:48:00</t>
  </si>
  <si>
    <t>Two UNL students cited/released for MIP.</t>
  </si>
  <si>
    <t>2014-04-12 10:03:00</t>
  </si>
  <si>
    <t>Lost or stolen bank card occurred in unknown location in Lincoln. </t>
  </si>
  <si>
    <t>Unauthorized purchases on a debit card made out of state.</t>
  </si>
  <si>
    <t>2014-04-12 11:56:00</t>
  </si>
  <si>
    <t>$1,750.00</t>
  </si>
  <si>
    <t>Two car non-injury accident. </t>
  </si>
  <si>
    <t>2014-04-12 12:35:00</t>
  </si>
  <si>
    <t>UNL faculty member was kicked by a bull. Declined to be transported to a hospital. </t>
  </si>
  <si>
    <t>2014-04-12 14:16:00</t>
  </si>
  <si>
    <t>Intoxicated UNL student contacted at the Spring Game.  Cited/Detox for MIPC (.237 BrAC).</t>
  </si>
  <si>
    <t>2014-04-12 16:31:00</t>
  </si>
  <si>
    <t>Non UNL student cited for Possession of Marijuana &lt; 1 oz (1 g) and Possession of Drug Paraphernalia.  Lodged on outstanding warrant out of Platte County.</t>
  </si>
  <si>
    <t>2014-04-13 00:12:00</t>
  </si>
  <si>
    <t>A UNL student was cited and released for MIP-C. A UNL student was placed into civil protective custody and both were transported to Detox. BrAC 0.213 and refused BrAC.</t>
  </si>
  <si>
    <t>2014-04-13 00:48:00</t>
  </si>
  <si>
    <t>Three UNL students were cited and released for 2nd Degree Criminal Trespassing. </t>
  </si>
  <si>
    <t>2014-04-13 03:25:00</t>
  </si>
  <si>
    <t>Ofc. was dispatched to the HSS parking lot on possible marijuana complaint inside a vehicle.  The owner (UNL student) of the vehicle was contacted and issued a citation for possession of marijuana and drug paraphernalia and released.</t>
  </si>
  <si>
    <t>2014-04-13 03:30:00</t>
  </si>
  <si>
    <t>Officers were dispatched Sandoz Hall to check the welfare of a UNL student.  Student was found to be ok and released to the care of a friend.</t>
  </si>
  <si>
    <t>2014-04-13 03:47:00</t>
  </si>
  <si>
    <t>A UNL student was cited and released for Possession of Drug Paraphernalia. </t>
  </si>
  <si>
    <t>2014-04-13 04:35:00</t>
  </si>
  <si>
    <t>UNL Student contacted for intoxication.  Transported to the hospital by LFR.  Cited for MIPC.</t>
  </si>
  <si>
    <t>2014-04-13 13:50:00</t>
  </si>
  <si>
    <t>UNL staff member's vehicle sustained damage after unknown person(s) attempted to gain entry.</t>
  </si>
  <si>
    <t>2014-04-13 14:01:00</t>
  </si>
  <si>
    <t>Water leak reported to UNLPD due to heavy rains. Matter turned over UNL Maintenance.</t>
  </si>
  <si>
    <t>2014-04-14 10:50:00</t>
  </si>
  <si>
    <t>Ofc. was dispatched to 11th and Y street in regards to a UNL owned light pole having its copper wire removed from it.</t>
  </si>
  <si>
    <t>2014-04-14 11:11:00</t>
  </si>
  <si>
    <t>Ofc. was dispatched to the front counter in regards to a belated hit and run non-injury accident occurring in the UNL parking lot located at 14th and R St.</t>
  </si>
  <si>
    <t>2014-04-14 12:11:00</t>
  </si>
  <si>
    <t>Ofc. was dispatched to Alpha Omicron Pi reference a UNL student losing her wallet.</t>
  </si>
  <si>
    <t>2014-04-14 14:33:00</t>
  </si>
  <si>
    <t>Out door sculpture "Sanctuary" was damaged by unknown person(s), no damage until appraisal.</t>
  </si>
  <si>
    <t>2014-04-14 22:12:00</t>
  </si>
  <si>
    <t>3 students contacted on a narcotics complaint.  1 student cited/released for Poss of Marijuana &lt; 1 oz and Poss of Drug Paraphernalia.</t>
  </si>
  <si>
    <t>2014-04-15 05:04:00</t>
  </si>
  <si>
    <t>1 student and 1 non-student contacted on a traffic stop.  Non-student cited/released for Poss Drug Paraphernalia, MIP, No License and Fail to Signal.  Student cited/released for Poss Drug Paraphernalia.</t>
  </si>
  <si>
    <t>2014-04-15 15:48:00</t>
  </si>
  <si>
    <t>Non UNL student had a seizure by Andrews Hall, LFR on scene, person refused medical and left on their own.</t>
  </si>
  <si>
    <t>2014-04-15 19:51:00</t>
  </si>
  <si>
    <t>$55.00</t>
  </si>
  <si>
    <t>UNL student reported a lost/stolen wallet and contents from Westbrook or Bessey Hall.</t>
  </si>
  <si>
    <t>2014-04-15 22:48:00</t>
  </si>
  <si>
    <t>Non-student contacted on a traffic stop.  Cited/Lodged for DUS, No Insurance and Improper Display of Plates.</t>
  </si>
  <si>
    <t>2014-04-15 22:53:00</t>
  </si>
  <si>
    <t>Student contacted on a narcotics complaint.  Cited/released for Poss Marijuana &lt; 1 oz and Poss Drug Paraphernalia.</t>
  </si>
  <si>
    <t>2014-04-16 02:30:00</t>
  </si>
  <si>
    <t>Non-student contacted on a traffic stop for speeding.  Cited/Detox for DUI (.127 BrAC) and Speeding. </t>
  </si>
  <si>
    <t>2014-04-16 20:19:00</t>
  </si>
  <si>
    <t>Student at Love Memorial Co-op having seizures taken to Bryan East by LFR</t>
  </si>
  <si>
    <t>2014-04-16 21:09:00</t>
  </si>
  <si>
    <t>Report of intoxicated party in City Union, contacted make and party was taken to Detox and turned over to staff with a .291 BAC.</t>
  </si>
  <si>
    <t>2014-04-17 00:38:00</t>
  </si>
  <si>
    <t>Officers were dispatched to Law College on a theft of an iPhone 5. Investigation on-going. </t>
  </si>
  <si>
    <t>2014-04-17 12:07:00</t>
  </si>
  <si>
    <t>Transient contacted and taken to the Bridge (.334 BAC). </t>
  </si>
  <si>
    <t>2014-04-17 17:05:00</t>
  </si>
  <si>
    <t>UNL student fainted in Hardin Hall, LFR on scene student refused medical.</t>
  </si>
  <si>
    <t>2014-04-17 23:32:00</t>
  </si>
  <si>
    <t>A UNL student was cited for MIP-C and was transported to Detox where he was left in the care of staff. BrAC 0.239. </t>
  </si>
  <si>
    <t>2014-04-17 23:54:00</t>
  </si>
  <si>
    <t>A UNL student was cited for MIP-C and transported to Detox. BrAC 0.228. </t>
  </si>
  <si>
    <t>2014-04-18 01:35:00</t>
  </si>
  <si>
    <t>Two non-UNL affiliates were contacted on a traffic stop and subsequently cited for Poss. of Marijuana less than an ounce, Poss. of Drug Paraphernalia and Open Container.  </t>
  </si>
  <si>
    <t>2014-04-18 01:53:00</t>
  </si>
  <si>
    <t>A UNL student was placed into civil protective custody and transported to Detox after being evaluated by LFR due to her possible intoxication level. BrAC 0.150.</t>
  </si>
  <si>
    <t>2014-04-18 03:50:00</t>
  </si>
  <si>
    <t>A non-student was cited for Littering and transported to Detox. BrAC .209.</t>
  </si>
  <si>
    <t>2014-04-18 05:02:00</t>
  </si>
  <si>
    <t>Received report of unknown person(s) discharged a fire extinguisher. </t>
  </si>
  <si>
    <t>2014-04-18 08:47:00</t>
  </si>
  <si>
    <t>UNL student lost her purse in the dorm. </t>
  </si>
  <si>
    <t>2014-04-18 16:41:00</t>
  </si>
  <si>
    <t>$450.00</t>
  </si>
  <si>
    <t>Belated report of an Ipad stolen from a vehicle parked in a UNL Parking Lot.  Rear driver's side window might have been left open, no forced entry.</t>
  </si>
  <si>
    <t>2014-04-19 00:33:00</t>
  </si>
  <si>
    <t>Report of an odor of marijuana from a dorm room. Consent to search was obtained and no contraband was located.</t>
  </si>
  <si>
    <t>2014-04-19 02:04:00</t>
  </si>
  <si>
    <t>A UNL student was cited and released for Urinating in Public. </t>
  </si>
  <si>
    <t>2014-04-19 02:49:00</t>
  </si>
  <si>
    <t>A UNL student was placed into civil protective custody and transported to Detox. BrAC 0.194. </t>
  </si>
  <si>
    <t>2014-04-19 02:54:00</t>
  </si>
  <si>
    <t>A UNL student was cited for Failure to Obey a Pedestrian Control Device and was transported to Detox. BrAC .205. </t>
  </si>
  <si>
    <t>2014-04-19 03:05:00</t>
  </si>
  <si>
    <t>Two UNL students were placed into civil protective custody and was transported to Detox. BrAC .236 and .209.</t>
  </si>
  <si>
    <t>2014-04-19 08:34:00</t>
  </si>
  <si>
    <t>$175.00</t>
  </si>
  <si>
    <t>Trash can was melted due to a small fire inside it. </t>
  </si>
  <si>
    <t>2014-04-19 15:23:00</t>
  </si>
  <si>
    <t>Non student had their unsecured bike taken from the north side of the City Union, $50 loss.</t>
  </si>
  <si>
    <t>2014-04-20 02:33:00</t>
  </si>
  <si>
    <t>Non-student contacted on a traffic stop.  Cited/Detox for DUI, Refuse Chemical Test, Refuse PBT and Fail to Signal.</t>
  </si>
  <si>
    <t>2014-04-20 04:15:00</t>
  </si>
  <si>
    <t>Fire alarm activated by pull station.  No fire.  Investigation continues.</t>
  </si>
  <si>
    <t>2014-04-20 15:53:00</t>
  </si>
  <si>
    <t>Medical at Husker Village, person riding their bike fell and knocked out two front teeth, cut on nose and hand. LFR on scene, transported to Bryan West for treatment.</t>
  </si>
  <si>
    <t>2014-04-21 02:42:00</t>
  </si>
  <si>
    <t>Non-student contacted on a traffic stop.  Cited/released for DUS and Fail to Obey a Traffic Sign.</t>
  </si>
  <si>
    <t>2014-04-21 08:24:00</t>
  </si>
  <si>
    <t>Ofc. was dispatched to the Sheldon Art Gallery in regards to vandalism to one of the outdoor sculptures.</t>
  </si>
  <si>
    <t>2014-04-21 08:35:00</t>
  </si>
  <si>
    <t>Ofc. and LFR were dispatched to Selleck Hall on a false fire alarm.  The smoke head activated as staff was dusting it.</t>
  </si>
  <si>
    <t>2014-04-21 11:03:00</t>
  </si>
  <si>
    <t>Ofc. was dispatched to the Ross Theater on the report of an intoxicated male (non UNL).  Male was contacted, issued a citation for MIPC and released to Detox.  BAC 0.184</t>
  </si>
  <si>
    <t>2014-04-21 18:00:00</t>
  </si>
  <si>
    <t>UNL student reported  an employee of the Big Shawn make unwanted remarks to them while setting up the stage and sound. </t>
  </si>
  <si>
    <t>2014-04-21 20:36:00</t>
  </si>
  <si>
    <t>$2.00</t>
  </si>
  <si>
    <t>UNL students reported that unknown(s) entered their unlocked room(door was closed) and turned over their mattresses and broke two bottles of tea, damage $2.</t>
  </si>
  <si>
    <t>2014-04-22 12:47:00</t>
  </si>
  <si>
    <t>Ofc. assisted in a traffic stop in which the driver was found to be in possession of marijuana.  Driver was cited and released from the scene.</t>
  </si>
  <si>
    <t>2014-04-22 18:15:00</t>
  </si>
  <si>
    <t>UNL student stopped for speeding on N 35th, Center Dr. and E. Campus Loop, marijuana was smelled in vehicle, search of vehicle, found knife with 4 inch blade. Student cited for speeding 23 in a 15 mph zone and possessing a concealed weapon.</t>
  </si>
  <si>
    <t>2014-04-22 19:13:00</t>
  </si>
  <si>
    <t>$1,200.00</t>
  </si>
  <si>
    <t>Two vehicle non-injury accident involving a state vehicle in the 14th and Avery garage, $1200 damage.</t>
  </si>
  <si>
    <t>2014-04-23 03:41:00</t>
  </si>
  <si>
    <t>UNL Contract Staff member found to be intoxicated.  Transported home by husband.  No BAC obtained.</t>
  </si>
  <si>
    <t>2014-04-23 12:52:00</t>
  </si>
  <si>
    <t>UNL student receiving unwanted contact from an ex-boyfriend. </t>
  </si>
  <si>
    <t>2014-04-23 14:50:00</t>
  </si>
  <si>
    <t>UNL student passed out in class in the Beadle Center, LFR on scene, student refused medical.</t>
  </si>
  <si>
    <t>2014-04-24 00:48:00</t>
  </si>
  <si>
    <t>Two UNL students were cited and released for Possession of Marijuana less an ounce and Possession of Drug Paraphernalia.</t>
  </si>
  <si>
    <t>2014-04-24 01:48:00</t>
  </si>
  <si>
    <t>Report of a UNL Policy Violation. </t>
  </si>
  <si>
    <t>2014-04-24 09:47:00</t>
  </si>
  <si>
    <t>$2,525.00</t>
  </si>
  <si>
    <t>UNL student reported the theft of a bicycle from a bike rack outside of the Alpha Gamma Sigma fraternity.</t>
  </si>
  <si>
    <t>2014-04-24 13:00:00</t>
  </si>
  <si>
    <t>UNL building contractors receiving persistent calls related to a past UNL construction project.</t>
  </si>
  <si>
    <t>2014-04-24 19:30:00</t>
  </si>
  <si>
    <t>Traffic stop for speeding on 10th between Q and R Street, person found to be suspended, Cited for speeding 42 in a 30 MPH zone and DUS then released.</t>
  </si>
  <si>
    <t>2014-04-24 20:18:00</t>
  </si>
  <si>
    <t>UNL student stopped for stop sign violation, 19th and S Street, also found to have fictitious plates and no valid registration. Cited for same and released.</t>
  </si>
  <si>
    <t>2014-04-24 23:32:00</t>
  </si>
  <si>
    <t>Report of a vandalism to a vehicle. </t>
  </si>
  <si>
    <t>2014-04-24 23:43:00</t>
  </si>
  <si>
    <t>UNL student contacted for smoking marijuana.  Cited/released for Poss. of Drug Paraphernalia and Poss. of Marijuana less than an ounce). </t>
  </si>
  <si>
    <t>2014-04-25 02:43:00</t>
  </si>
  <si>
    <t>A non-student was placed into civil protective custody and transported to Detox. BrAC .211.</t>
  </si>
  <si>
    <t>2014-04-25 02:50:00</t>
  </si>
  <si>
    <t>Six UNL students were cited and released for MIP. BrAC's 0.146, 0.095, 0.188, 0.142, 0.201, 0.092. </t>
  </si>
  <si>
    <t>2014-04-25 22:47:00</t>
  </si>
  <si>
    <t>Four UNL students and one non-UNL Affiliate were cited and released for MIP. BrAC's .038, .126, .029, .028, .114. </t>
  </si>
  <si>
    <t>2014-04-25 23:45:00</t>
  </si>
  <si>
    <t>A non-UNL Student received 78 disturbing text messages from 78 different numbers.  The non-student is hosting an event on campus and wanted the Police Department to be aware of the text messages. </t>
  </si>
  <si>
    <t>2014-04-26 00:06:00</t>
  </si>
  <si>
    <t>A UNL student was cited and released for MIPC. BrAC 0.181. </t>
  </si>
  <si>
    <t>2014-04-26 01:00:00</t>
  </si>
  <si>
    <t>A UNL student was cited for MIPC and transported to Detox. BrAC 0.271. </t>
  </si>
  <si>
    <t>2014-04-26 01:36:00</t>
  </si>
  <si>
    <t>Two UNL students were cited and released for MIP-C. BrAC 0.101 and 0.192.</t>
  </si>
  <si>
    <t>2014-04-26 01:50:00</t>
  </si>
  <si>
    <t>A UNL Student reported an unknown male party asked to walk her home.  She denied the request, but the male party walked with her anyway.  During the walk the male attempted to fondle the student's breast by putting his hand down the front of her dress. </t>
  </si>
  <si>
    <t>2014-04-26 02:08:00</t>
  </si>
  <si>
    <t>A UNL student was lodged at Lancaster County Corrections for 2nd Degree Assault and Use of a Weapon to Commit a felony. </t>
  </si>
  <si>
    <t>2014-04-26 03:37:00</t>
  </si>
  <si>
    <t>A UNL student was cited for DWI and transported to Detox. Where he was subsequently released to a sober party. BrAC 0.122. </t>
  </si>
  <si>
    <t>2014-04-26 03:41:00</t>
  </si>
  <si>
    <t>A UNL Student was contacted after the odor of burnt marijuana was detected emitting from his room.  Marijuana and drug paraphernalia was turned over to Officers.  The student was cited and released for possession of marijuana less than 1 ounce and possession of drug paraphernalia.</t>
  </si>
  <si>
    <t>2014-04-26 04:02:00</t>
  </si>
  <si>
    <t>UNL student was contacted for staggering heavily while walking, displayed signs of intoxication, and tested .241 BAC.  He was cited for MIP-C and having a False ID and was released to the care of the Detox personnel.</t>
  </si>
  <si>
    <t>2014-04-26 04:36:00</t>
  </si>
  <si>
    <t>A UNL student was cited and released for Theft after taking a bicycle from west side of the Union. </t>
  </si>
  <si>
    <t>2014-04-26 12:51:00</t>
  </si>
  <si>
    <t>$550.00</t>
  </si>
  <si>
    <t>A UNL Student was backing their vehicle out of the driveway located on the east side of Neihardt Hall when they accidently collided with a no parking sign.  </t>
  </si>
  <si>
    <t>2014-04-27 00:31:00</t>
  </si>
  <si>
    <t>A UNL student was contacted for displaying visible signs of impairment due to alcohol consumption.  The student was cited for MIP-C and released to a sober party.</t>
  </si>
  <si>
    <t>2014-04-27 01:14:00</t>
  </si>
  <si>
    <t>2014-04-27 01:30:00</t>
  </si>
  <si>
    <t>$600.00</t>
  </si>
  <si>
    <t>Ofc. lost his body camera after jumping over a wall in order to make contact with an intoxicated person.</t>
  </si>
  <si>
    <t>2014-04-27 01:36:00</t>
  </si>
  <si>
    <t>A non-UNL affiliate was placed into civil protective custody and transported to Detox. </t>
  </si>
  <si>
    <t>2014-04-27 02:26:00</t>
  </si>
  <si>
    <t>Ofc. was dispatched to Abel Hall in regards to a check welfare of a student.  UNL student was found to be fine and Ofc. cleared from the scene.</t>
  </si>
  <si>
    <t>2014-04-27 05:44:00</t>
  </si>
  <si>
    <t>Received a report of a sexual assault. </t>
  </si>
  <si>
    <t>2014-04-27 17:30:00</t>
  </si>
  <si>
    <t>Officer was involved in an altercation with a non-UNL affiliated party while attempting to place him into custody and sustained injuries. Party was lodged for Assault on a Police Officer.</t>
  </si>
  <si>
    <t>Non-UNL student contacted on top of the AVP and Salt Creek Bridge, party would not comply with officer's commands and resisted arrest. Party arrested for Fail to comply, resist arrest and fail to obey pedestrian control. </t>
  </si>
  <si>
    <t>2014-04-27 19:30:00</t>
  </si>
  <si>
    <t>Officer sustained minor injuries during a contact with suspect.  No medical treatment required.</t>
  </si>
  <si>
    <t>2014-04-27 21:04:00</t>
  </si>
  <si>
    <t>2014-04-27 23:15:00</t>
  </si>
  <si>
    <t>Student reports loss of N Card, credit cards and room key.  No fraudulent activity at this time. </t>
  </si>
  <si>
    <t>2014-04-27 23:59:00</t>
  </si>
  <si>
    <t>Student reports theft of laptop.  Loss estimated at $400.00.  Investigation continues.</t>
  </si>
  <si>
    <t>2014-04-28 02:55:00</t>
  </si>
  <si>
    <t>Non-student contacted on a traffic stop.  Cited/Detox for Aggravated DUI (.205 BrAC) and Wrong Way on a One Way.</t>
  </si>
  <si>
    <t>2014-04-28 12:07:00</t>
  </si>
  <si>
    <t>$800.00</t>
  </si>
  <si>
    <t>Ofc. was dispatched to Neihardt in regards to a UNL student having their laptop stolen from their room.</t>
  </si>
  <si>
    <t>2014-04-28 12:51:00</t>
  </si>
  <si>
    <t>Ofc. was dispatched to the UNL parking lot north of Hardin Hall in regards to a UNL owned vehicle being vandalized with graffiti.  </t>
  </si>
  <si>
    <t>2014-03-01 00:19:00</t>
  </si>
  <si>
    <t>Two UNL students were cited and released for MIP. One UNL student was cited and released for Procuring Alcohol to Minor. No BrAC's. </t>
  </si>
  <si>
    <t>2014-03-01 00:40:00</t>
  </si>
  <si>
    <t>One UNL student was cited and released for MIP. One UNL student was cited and released for Procuring Alcohol to Minors. BrAC. 0.034, 0.195.</t>
  </si>
  <si>
    <t>2014-03-01 02:08:00</t>
  </si>
  <si>
    <t>$21.00</t>
  </si>
  <si>
    <t>Officers are investigating a theft of pizza that was intended for another student. </t>
  </si>
  <si>
    <t>2014-03-01 10:51:00</t>
  </si>
  <si>
    <t>A Fire Alarm was activated in Mabel Lee Hall.  The alarm was determined to be a false alarm due to an activated pull station.  No suspects at this time.</t>
  </si>
  <si>
    <t>2014-03-01 23:30:00</t>
  </si>
  <si>
    <t>Non-student suffered a medical emergency due to intoxication.  Transported to the hospital.  Not life threatening. </t>
  </si>
  <si>
    <t>2014-03-02 00:15:00</t>
  </si>
  <si>
    <t>6 students contacted on an alcohol violation.  4 students cited/released for MIPC.</t>
  </si>
  <si>
    <t>2014-03-02 04:42:00</t>
  </si>
  <si>
    <t>Four students contacted on a narcotics complaint.  1 student cited/released for MIP and Poss Marijuana &lt; 1 oz.  </t>
  </si>
  <si>
    <t>2014-03-02 15:59:00</t>
  </si>
  <si>
    <t>Person stopped at 33rd and W Street found to be DUR, also found during stop was marihuana less than an oz. a pipe and brass knuckles. Person cited for DUR Possession of Marihuana less that an oz., lodged for warrants and CCW 2nd.</t>
  </si>
  <si>
    <t>2014-03-02 22:54:00</t>
  </si>
  <si>
    <t>Non-student contacted on a traffic stop.  Cited/released for DUS and Wrong Way on a One Way.  </t>
  </si>
  <si>
    <t>2014-03-03 17:18:00</t>
  </si>
  <si>
    <t>Report of several person(s) dressed as jesters banging on passing vehicles in area of City Union. Contact was made with one person north of the City Union found to be intoxicated taken to detox, refused to do breath test. Turned over to detox staff and cited for MPI-C.</t>
  </si>
  <si>
    <t>2014-03-03 17:53:00</t>
  </si>
  <si>
    <t>Person reported their bike taken from bike rack south side of Hardin Hall, $120 loss.</t>
  </si>
  <si>
    <t>2014-03-03 22:22:00</t>
  </si>
  <si>
    <t>Five (5) students contacted on a narcotics complaint.  One student cited/released for Poss. of Marijuana/Hashish less than 1 oz. and Poss. of Drug Paraphernalia.</t>
  </si>
  <si>
    <t>2014-03-03 23:25:00</t>
  </si>
  <si>
    <t>Two (2) students contacted on a narcotics complaint.  One student cited/released for Poss. of Marijuana less than 1 oz., Poss. of Drug Paraphernalia.  One student referred for Housing Violation.</t>
  </si>
  <si>
    <t>2014-03-04 01:25:00</t>
  </si>
  <si>
    <t>Amended, added local address.</t>
  </si>
  <si>
    <t>2014-03-04 09:44:00</t>
  </si>
  <si>
    <t>Ofc and LFR were dispatched to the Champions club on a fire alarm.  Cause was found to be a faulty sprinkler head.</t>
  </si>
  <si>
    <t>2014-03-04 13:38:00</t>
  </si>
  <si>
    <t>UNL student reports scratches to the passenger side of his vehicle while parked on campus.</t>
  </si>
  <si>
    <t>2014-03-05 00:39:00</t>
  </si>
  <si>
    <t>Amended: Address information added to local address</t>
  </si>
  <si>
    <t>2014-03-05 01:00:00</t>
  </si>
  <si>
    <t>2 UNL Students contacted due to the odor of burnt marijuana emanating from within their room.  Both consented to a search; no illegal items discovered.</t>
  </si>
  <si>
    <t>2014-03-05 04:08:00</t>
  </si>
  <si>
    <t>Non-student contact on traffic stop.  Cited/released for DUS, Possession of Drug Paraphernalia, Improper Display of Plates. </t>
  </si>
  <si>
    <t>2014-03-05 22:37:00</t>
  </si>
  <si>
    <t>A UNL student was contacted on a traffic stop and subsequently cited and released for MIP. </t>
  </si>
  <si>
    <t>2014-03-06 08:59:00</t>
  </si>
  <si>
    <t>Person at Devenay Sport Center lost their balance and fell to floor causing injury to face. Transported to Bryan West by LFR for treatment.</t>
  </si>
  <si>
    <t>2014-03-06 10:33:00</t>
  </si>
  <si>
    <t>$422.00</t>
  </si>
  <si>
    <t>Unknown person(s) took a LCD Projector from a room in Love Library, $422 lose.</t>
  </si>
  <si>
    <t>2014-03-06 21:16:00</t>
  </si>
  <si>
    <t>$2,000.00</t>
  </si>
  <si>
    <t>A UNL student was cited and released for Reckless Driving after striking a building with his vehicle. The building did not sustain any structural damage. </t>
  </si>
  <si>
    <t>Staff member was cited and released for Handicap Parking violation. </t>
  </si>
  <si>
    <t>2014-03-07 02:11:00</t>
  </si>
  <si>
    <t>A non-student was cited for MIP-C and transported to Detox. BrAC 0.244.</t>
  </si>
  <si>
    <t>2014-03-07 02:34:00</t>
  </si>
  <si>
    <t>A non-student was placed into civil protective custody and transported to Detox. BrAC 0.380. </t>
  </si>
  <si>
    <t>2014-03-07 03:34:00</t>
  </si>
  <si>
    <t>Officers were called to check the welfare of a student who appeared to be intoxicated and ill. Student was being cared for by his roommate. BrAC 0.201. </t>
  </si>
  <si>
    <t>2014-03-07 07:27:00</t>
  </si>
  <si>
    <t>UNL student complaining of chest pains.  Transported to Bryan LGH West for further treatment.</t>
  </si>
  <si>
    <t>2014-03-07 10:04:00</t>
  </si>
  <si>
    <t>Ofc. was dispatched to Memorial stadium regarding a belated trespassing.  Ofc. made contact with the person responsible and issued them a UNL trespass policy letter.</t>
  </si>
  <si>
    <t>2014-03-07 19:22:00</t>
  </si>
  <si>
    <t>Three non student contacted in vehicle.  Two were cited released for possession of marijuana &lt; 1 oz.  One was cited/lodged for Possession of Marijuana with Intent to Distribute.</t>
  </si>
  <si>
    <t>2014-03-07 22:24:00</t>
  </si>
  <si>
    <t>A UNL student was cited and released for Possession of Marijuana less than an ounce and Possession of Drug Paraphernalia. </t>
  </si>
  <si>
    <t>2014-03-08 17:07:00</t>
  </si>
  <si>
    <t>Report of a two vehicle non injury accident. Involved vehicles were backing out of parking stalls. Personal information was exchanged. </t>
  </si>
  <si>
    <t>2014-03-08 23:21:00</t>
  </si>
  <si>
    <t>Student reported phone taken from Pound Hall, $200 loss.</t>
  </si>
  <si>
    <t>2014-03-09 00:59:00</t>
  </si>
  <si>
    <t>Three UNL students cited/released for MIP after alcohol was observed in a dorm room (BAC's of .021, .114 and .087) </t>
  </si>
  <si>
    <t>2014-03-09 01:27:00</t>
  </si>
  <si>
    <t>Ofc. and LFR were dispatched to the University Suites on a belated assault to a UNL student which caused a small laceration to the inside of their lip. The assault occurred near 16th and S street. </t>
  </si>
  <si>
    <t>2014-03-09 03:22:00</t>
  </si>
  <si>
    <t>Two UNL students cited/released for MIP-C.  They were contacted for showing signs of intoxication. They tested a .247 BAC and .122 BAC. </t>
  </si>
  <si>
    <t>2014-03-09 03:27:00</t>
  </si>
  <si>
    <t>Ofc. dispatched to Neihardt Residence Center on an intoxicated UNL student.  The student was cited for MIPC and transported to Detox.  BAC 0.260.</t>
  </si>
  <si>
    <t>2014-03-09 11:16:00</t>
  </si>
  <si>
    <t>$3,068.00</t>
  </si>
  <si>
    <t>Ofc. was dispatched to the UNL parking lot just north of Memorial stadium on a suspicious vehicle that had its engine still running, drivers side door open, and no one around it.  Ofc. contacted the owner and it is unknown who left the vehicle at this location.</t>
  </si>
  <si>
    <t>2014-03-09 15:46:00</t>
  </si>
  <si>
    <t>Report of marihuana in Abel Hall, made contact with student and cited for drug paraphernalia.</t>
  </si>
  <si>
    <t>2014-03-09 20:02:00</t>
  </si>
  <si>
    <t>Ofc. and LFR responded to a female in the west stands of the Huskers basketball game complaining of heat related issues.  This female was transported to the hospital for further treatment.</t>
  </si>
  <si>
    <t>2014-03-10 01:14:00</t>
  </si>
  <si>
    <t>Seven UNL students contacted on a traffic stop.  The six passengers were cited/released for MIP after showing signs of intoxication.</t>
  </si>
  <si>
    <t>2014-03-10 02:28:00</t>
  </si>
  <si>
    <t>Vandalism involving chalk drawings on the carpet of room. No permanent damage.</t>
  </si>
  <si>
    <t>2014-03-10 08:20:00</t>
  </si>
  <si>
    <t>UNL student reported he left his backpack and laptop in the Beadle auditorium and the items are now missing.</t>
  </si>
  <si>
    <t>2014-03-10 10:39:00</t>
  </si>
  <si>
    <t>Student reported an attempted phone scam involving a fake student grant.  No monetary loss.</t>
  </si>
  <si>
    <t>2014-03-10 15:20:00</t>
  </si>
  <si>
    <t>Person cut their left wrist with utility knife while working construction at 1801 R St, taken to Bryan Health West by LFR for further treatment.</t>
  </si>
  <si>
    <t>2014-03-10 16:12:00</t>
  </si>
  <si>
    <t>Person reported that his backpack was missing or stolen from Love Library or the City Union, $20 loss.</t>
  </si>
  <si>
    <t>2014-03-10 21:27:00</t>
  </si>
  <si>
    <t>Non-student contacted and found to have three warrants. She gave the officer a false name and was suspended.  Lodged in jail.</t>
  </si>
  <si>
    <t>2014-03-11 02:14:00</t>
  </si>
  <si>
    <t>Ofc. conducted a traffic stop near 17th and R St.  The driver (Non UNL) was cited for no headlights on at night and DWI.  BAC 0.161</t>
  </si>
  <si>
    <t>2014-03-11 09:53:00</t>
  </si>
  <si>
    <t>UNL parking employee reported a belated two vehicle non injury accident occurring in the UNL parking lot at 1033 N 16th Street.  UNL student was cited and released for unsafe backing and no proof of insurance.</t>
  </si>
  <si>
    <t>2014-03-11 12:09:00</t>
  </si>
  <si>
    <t>Ofc. dispatched to the Health Center in regards to staff having concerns for a student.  Student was found to be fine and just missed his appointment.</t>
  </si>
  <si>
    <t>2014-03-11 21:27:00</t>
  </si>
  <si>
    <t>UNL student was transported to Bryan LGH West after injuring his ankle during an intramural basketball game.</t>
  </si>
  <si>
    <t>2014-03-11 22:35:00</t>
  </si>
  <si>
    <t>Ofc. dispatched to the Avery Parking garage in regards to a two vehicle non injury accident.</t>
  </si>
  <si>
    <t>2014-03-12 02:00:00</t>
  </si>
  <si>
    <t>Non-student contacted in a vehicle that was found to have several pieces of scrap metal in it. A trespass policy letter was issued.</t>
  </si>
  <si>
    <t>2014-03-12 02:42:00</t>
  </si>
  <si>
    <t>Non-student contacted for a possible trespass under a different case.  He was cited and lodged for Driving Under Suspension. </t>
  </si>
  <si>
    <t>2014-03-12 11:01:00</t>
  </si>
  <si>
    <t>UNL student fell as she stepped off of a Star Tran Bus near Barkley Hall.  Student was transported to the hospital for further treatment.</t>
  </si>
  <si>
    <t>2014-03-12 15:37:00</t>
  </si>
  <si>
    <t>UNL student reported a male approached her asking personal questions and later saw the male on multiple occasions. Male found to also be a UNL student with class in same area as reporting party.</t>
  </si>
  <si>
    <t>2014-03-12 17:49:00</t>
  </si>
  <si>
    <t>Ofc. was dispatched to Abel Hall on a report of a UNL student who was laying on the floor, conscious and breathing , but unable to talk.  The student was transported to the hospital for further treatment.</t>
  </si>
  <si>
    <t>2014-03-12 19:48:00</t>
  </si>
  <si>
    <t>UNL student was cited and released for pessession of drug paraphernalia.</t>
  </si>
  <si>
    <t>2014-03-12 22:31:00</t>
  </si>
  <si>
    <t>Ofc. conducted a traffic stop near Antelope Valley Parkway and S Street. </t>
  </si>
  <si>
    <t>2014-03-12 23:15:00</t>
  </si>
  <si>
    <t>Ofc. and LFR were dispatched to The Village in regards to an unresponsive male (non UNL).  Male was taken to Detox.  BAC 0.250</t>
  </si>
  <si>
    <t>2014-03-12 23:17:00</t>
  </si>
  <si>
    <t>Ofc. dispatched to the Robert E. Knoll residence center in regards to possible drug use.  No illegal activity was found.</t>
  </si>
  <si>
    <t>2014-03-13 09:55:00</t>
  </si>
  <si>
    <t>Ofc. and LFR were dispatched to 2222 Vine St. reference a fire alarm.  It was found that a smoke head had been activated by dust from a shop vacuum.</t>
  </si>
  <si>
    <t>2014-03-13 10:38:00</t>
  </si>
  <si>
    <t>Student received possible scam text and e mails reference a pick up he was selling.</t>
  </si>
  <si>
    <t>2014-03-13 18:48:00</t>
  </si>
  <si>
    <t>Received call that a staff member had made suicidal statements. Made contact with staff member and they are no danger to themselves or others.</t>
  </si>
  <si>
    <t>2014-03-13 20:10:00</t>
  </si>
  <si>
    <t>Vehicle stopped for improper turn at 1th and Vine, driver found to be suspended, cited for same and released.</t>
  </si>
  <si>
    <t>2014-03-13 23:29:00</t>
  </si>
  <si>
    <t>Officer's investigated the report of an alcohol violation inside an Abel Hall dorm room.  Three UNL students were cited and released for MIP-C.  One UNL Student and two non-students were released without citation.</t>
  </si>
  <si>
    <t>2014-03-14 00:26:00</t>
  </si>
  <si>
    <t>Lincoln Fire and Rescue transported a UNL student to Bryan/LGH West for extreme intoxication. She tested a .260 BAC.  </t>
  </si>
  <si>
    <t>2014-03-14 02:15:00</t>
  </si>
  <si>
    <t>UNL student contacted for intoxication.  He was cited for MIP-C (.211 BAC) and taken to detox.</t>
  </si>
  <si>
    <t>2014-03-14 03:27:00</t>
  </si>
  <si>
    <t>Officers responded to the report of an alcohol violation in Abel Hall.  Three UNL students were cited for MIP-C and released</t>
  </si>
  <si>
    <t>2014-03-14 10:17:00</t>
  </si>
  <si>
    <t>Non student escorted out of building after making incoherent and nonsensical statements to staff.</t>
  </si>
  <si>
    <t>2014-03-14 11:30:00</t>
  </si>
  <si>
    <t>An unknown person vandalized a LES transformer by graffiti.  No suspects at this time.</t>
  </si>
  <si>
    <t>2014-03-14 12:26:00</t>
  </si>
  <si>
    <t>Report of a broken exterior stairwell window, 28"X40".  Damaged caused by construction company's boom truck.</t>
  </si>
  <si>
    <t>2014-03-14 14:24:00</t>
  </si>
  <si>
    <t>$140.00</t>
  </si>
  <si>
    <t>UNL student reports her brown wallet stolen from the main lobby of building after leaving it unattended for 30 seconds.</t>
  </si>
  <si>
    <t>2014-03-14 14:41:00</t>
  </si>
  <si>
    <t>Report of a fire alarm.  Alarm was activated by burnt food in the basement. No damage reported.</t>
  </si>
  <si>
    <t>2014-03-14 16:30:00</t>
  </si>
  <si>
    <t>Unauthorized access onto a UNL owned computer which is connected to research equipment.</t>
  </si>
  <si>
    <t>2014-03-14 23:09:00</t>
  </si>
  <si>
    <t>UNL student reported a possible theft of his friend's bicycle.  Attempts were made to contact the potentially victim with negative results.  </t>
  </si>
  <si>
    <t>2014-03-15 00:08:00</t>
  </si>
  <si>
    <t>UNL student was contacted for being intoxicated.  He was taken to detox with a .222 BAC</t>
  </si>
  <si>
    <t>2014-03-15 00:40:00</t>
  </si>
  <si>
    <t>Non-student given a trespass policy letter after being in the lab afterhours. </t>
  </si>
  <si>
    <t>2014-03-15 00:55:00</t>
  </si>
  <si>
    <t>Three UNL students were cited/released for MIP. </t>
  </si>
  <si>
    <t>2014-03-15 02:22:00</t>
  </si>
  <si>
    <t>UNL student was observed urinating and was cited for Littering. </t>
  </si>
  <si>
    <t>2014-03-15 02:46:00</t>
  </si>
  <si>
    <t>Non-student was cited/released for theft after stealing a bicycle.</t>
  </si>
  <si>
    <t>2014-03-15 02:58:00</t>
  </si>
  <si>
    <t>UNL student was contacted for being too intoxicated.  The student was transported to detox and turned over to the care of the staff.</t>
  </si>
  <si>
    <t>2014-03-15 03:11:00</t>
  </si>
  <si>
    <t>Two UNL students were contacted in Harper Hall for being intoxicated.  Both were cited and released fro minor in possession.</t>
  </si>
  <si>
    <t>2014-03-15 03:44:00</t>
  </si>
  <si>
    <t>Non-UNL student was stopped for a traffic violation.  Further investigation showed the driver was impaired.  Driver was cited and lodged for DWI &gt;.15 and cited for negligent driving and improper display of plates.</t>
  </si>
  <si>
    <t>2014-03-15 11:40:00</t>
  </si>
  <si>
    <t>$10.00</t>
  </si>
  <si>
    <t>UNL student reported she lost her wallet while traveling on a Star Tran Bus in between East and City Campus.</t>
  </si>
  <si>
    <t>2014-03-15 12:32:00</t>
  </si>
  <si>
    <t>$510.00</t>
  </si>
  <si>
    <t>A UNL Student reported his bicycle was stolen from the exterior of his fraternity house. </t>
  </si>
  <si>
    <t>2014-03-15 14:01:00</t>
  </si>
  <si>
    <t>Report of UNLPD bait bike stolen from east bike rack of building.  Non student later contacted at S. 14th/K streets.  Cited/Lodged for Theft by Unlawful Taking &lt; $200.  History of Theft, FTA's, Ban/Bar Issued.</t>
  </si>
  <si>
    <t>2014-03-15 17:26:00</t>
  </si>
  <si>
    <t>Report of a non student unconscious in the hallway of building.  On location, officer observed party to be alert and responsive.  LFR transported party to Bryan LGH West for further evaluation.</t>
  </si>
  <si>
    <t>2014-03-16 00:38:00</t>
  </si>
  <si>
    <t>Fire alarm cause by unknown mechanical issue.  No fire, no damage.</t>
  </si>
  <si>
    <t>2014-03-16 01:40:00</t>
  </si>
  <si>
    <t>Non-student contacted for trespassing on the BNSF railroad tracks.  Cited/Detox for Trespassing (.245 BrAC).</t>
  </si>
  <si>
    <t>2014-03-16 02:25:00</t>
  </si>
  <si>
    <t>2 students and 2 non-students contacted on an alcohol complaint.  All cited/released for MIPC (.140, .133, .143 and .138 BrAC's).</t>
  </si>
  <si>
    <t>2014-03-16 02:28:00</t>
  </si>
  <si>
    <t>Non-student contacted for stealing the bait bike.  Cited/Detox for Theft by Unlawful Taking &lt; $200 (.220 BrAC).</t>
  </si>
  <si>
    <t>2014-03-16 03:12:00</t>
  </si>
  <si>
    <t>2 non-students contacted on a disturbance.  Both cited/released for MIP (refused PBT).  </t>
  </si>
  <si>
    <t>2014-03-16 18:14:00</t>
  </si>
  <si>
    <t>$4,000.00</t>
  </si>
  <si>
    <t>Three vehicle accident occurred within UNL owned parking lot involving two UNL students and one non-student.  No injuries reported. </t>
  </si>
  <si>
    <t>2014-03-16 21:17:00</t>
  </si>
  <si>
    <t>Student suffered a medical emergency.  Transported to the hospital.  Not believed to be life threatening. </t>
  </si>
  <si>
    <t>2014-03-16 22:33:00</t>
  </si>
  <si>
    <t>2014-03-17 11:42:00</t>
  </si>
  <si>
    <t>A UNL Student left a hot curling iron on inside of their room causing a bottle of lotion to melt.  Housing advised they would contact the student responsible.</t>
  </si>
  <si>
    <t>2014-03-17 23:08:00</t>
  </si>
  <si>
    <t>Student contacted on a narcotics complaint.  Cited/released for Poss Drug Paraphernalia.  </t>
  </si>
  <si>
    <t>2014-03-17 23:35:00</t>
  </si>
  <si>
    <t>Student reports damage to vehicle while it was parked in a UNL Garage.  Damage estimated at $2000.00.  Investigation is continuing. </t>
  </si>
  <si>
    <t>2014-03-18 11:25:00</t>
  </si>
  <si>
    <t>Belated accident report which occurred on 2-4-2014, $550 damage.</t>
  </si>
  <si>
    <t>2014-03-18 14:09:00</t>
  </si>
  <si>
    <t>UNL student reported someone used his credit card number in Canada, for the amount of $2174 Canadian dollars, Report is for his bank in China.</t>
  </si>
  <si>
    <t>2014-03-19 11:59:00</t>
  </si>
  <si>
    <t>$696.00</t>
  </si>
  <si>
    <t>Ofc. was dispatched to the Burr Hall parking lot as a student reported their stereo had been stolen from their vehicle.  There were no signs of forced entry.</t>
  </si>
  <si>
    <t>2014-03-19 13:00:00</t>
  </si>
  <si>
    <t>Staff member reported receiving unwanted texts received from a non-UNL affiliated person.</t>
  </si>
  <si>
    <t>2014-03-19 13:09:00</t>
  </si>
  <si>
    <t>UNL student came to UNLPD to report receiving a threatening phone call.  Ofc. contacted the person responsible (non UNL) for making the phone call and advised them to stop all communications with the UNL student.</t>
  </si>
  <si>
    <t>2014-03-19 13:42:00</t>
  </si>
  <si>
    <t>Report of a lost Brazilian Passport between Pound and Selleck Hall.</t>
  </si>
  <si>
    <t>2014-03-19 14:12:00</t>
  </si>
  <si>
    <t>$220.00</t>
  </si>
  <si>
    <t>Student reported unknown person(s) broke into their vehicle and stole stereo equipment from the vehicle. Vehicle parked in the Burr Parking lot. $400 loss, $220 damage.</t>
  </si>
  <si>
    <t>2014-03-20 02:36:00</t>
  </si>
  <si>
    <t>Student reported that their wallet was lost or stolen in the Love Library computer area, $55 loss.</t>
  </si>
  <si>
    <t>2014-03-20 03:27:00</t>
  </si>
  <si>
    <t>Three UNL students were cited and released for Criminal Mischief and MIP-C. BrAC 0.23, 0.22, 0.62. </t>
  </si>
  <si>
    <t>2014-03-20 13:07:00</t>
  </si>
  <si>
    <t>Ring taken from a room in the Military and Naval Science building, $400 loss.</t>
  </si>
  <si>
    <t>2014-03-20 16:04:00</t>
  </si>
  <si>
    <t>Unknown student reported sexual assault to UNL Housing Staff but did not want to report the incident to police.</t>
  </si>
  <si>
    <t>2014-03-20 16:51:00</t>
  </si>
  <si>
    <t>$332.00</t>
  </si>
  <si>
    <t>Student had their back pack and contents taken form Avery Hall or Love Library,$332 loss.</t>
  </si>
  <si>
    <t>2014-03-20 20:38:00</t>
  </si>
  <si>
    <t>$125.00</t>
  </si>
  <si>
    <t>Student reported his bike taken from the racks by Schramm Hall, $125 loss.</t>
  </si>
  <si>
    <t>2014-03-20 23:02:00</t>
  </si>
  <si>
    <t>A non-student was lodged at Lancaster County Corrections for Theft and was cited and released for Poss. of Marijuana less than an ounce. </t>
  </si>
  <si>
    <t>2014-03-20 23:13:00</t>
  </si>
  <si>
    <t>A UNL student reported his passport lost or stolen. </t>
  </si>
  <si>
    <t>2014-03-21 02:09:00</t>
  </si>
  <si>
    <t>A non-student was cited for DWI and Disobey a Traffic Control Device and was transported to Detox where she was released to a sober party. BrAC 0.141. </t>
  </si>
  <si>
    <t>2014-03-21 16:53:00</t>
  </si>
  <si>
    <t>A non-student was contacted on a traffic stop and was subsequently cited and release for DUS. </t>
  </si>
  <si>
    <t>2014-03-21 22:10:00</t>
  </si>
  <si>
    <t>A non-student was lodged for DUS and was cited and released for Stop Sign Violation and No Child Restraint. </t>
  </si>
  <si>
    <t>2014-03-22 00:34:00</t>
  </si>
  <si>
    <t>Officers involvement with an LPD High Risk Traffic Stop.</t>
  </si>
  <si>
    <t>2014-03-22 03:38:00</t>
  </si>
  <si>
    <t>One UNL Student was cited for Criminal Mischief. One non-UNL student was cited for Criminal Mischief and Obstructing a Police Officer. Both transported to Detox. BrAC 0.191 and 0.234.</t>
  </si>
  <si>
    <t>2014-03-22 04:19:00</t>
  </si>
  <si>
    <t>UNL Staff Member fell down while in the performance of his duties and sustained minor injuries.  Medical was refused and the staff member returned to work.</t>
  </si>
  <si>
    <t>2014-03-22 15:27:00</t>
  </si>
  <si>
    <t>UNL-student reported receiving a fraudulent check for an item he was selling. Student noticed fraudulent check before any items changed hands and there is not loss. </t>
  </si>
  <si>
    <t>2014-03-22 15:57:00</t>
  </si>
  <si>
    <t>UNL student reported his bike stolen from 2222 Vine St. </t>
  </si>
  <si>
    <t>2014-03-23 18:15:00</t>
  </si>
  <si>
    <t>Person stopped at North Antelope Valley Parkway and Vine Street for no license plates or in-transits. Driver found to be suspended, cited and released for same.</t>
  </si>
  <si>
    <t>2014-03-24 08:50:00</t>
  </si>
  <si>
    <t>A non-UNL student was contacted in the basement library computer lab of Westbrook Music building.  This person was given the UNL trespass policy letter and escorted from the building.</t>
  </si>
  <si>
    <t>2014-03-24 13:46:00</t>
  </si>
  <si>
    <t>Fire alarm on sixth floor Hamilton Hall, caused by dust from drilling into a wall.</t>
  </si>
  <si>
    <t>2014-03-24 15:10:00</t>
  </si>
  <si>
    <t>$35.00</t>
  </si>
  <si>
    <t>Vehicle tail light damaged by door of another vehicle at 300 N 17th, $35 damage.</t>
  </si>
  <si>
    <t>2014-03-24 18:31:00</t>
  </si>
  <si>
    <t>UNLPD officer assisting Lincoln Police Department with a robbery investigation.</t>
  </si>
  <si>
    <t>2014-03-26 09:01:00</t>
  </si>
  <si>
    <t>Two hundred dollars discovered missing after a transaction. Suspect identified.</t>
  </si>
  <si>
    <t>2014-03-26 10:52:00</t>
  </si>
  <si>
    <t>$90.00</t>
  </si>
  <si>
    <t>Ofc. dispatched to WSEC in regards to a UNL student losing their wallet.</t>
  </si>
  <si>
    <t>2014-03-26 13:22:00</t>
  </si>
  <si>
    <t>Ofc. was dispatched to the Lied Center in regards to a high school student complaining od chest pains.  Student was transported to the hospital for further treatment.</t>
  </si>
  <si>
    <t>2014-03-26 15:35:00</t>
  </si>
  <si>
    <t>$900.00</t>
  </si>
  <si>
    <t>Two vehicles struck by two large UNL owned metal garbage bins.  Strong winds had caused the metal garbage bins to roll into the vehicles.</t>
  </si>
  <si>
    <t>2014-03-26 16:56:00</t>
  </si>
  <si>
    <t>Report of 4 scrap metal electrical motors stolen from demolition site.</t>
  </si>
  <si>
    <t>2014-03-26 20:25:00</t>
  </si>
  <si>
    <t>Report of a UNL student with an ankle injury.  Transported to Bryan-LGH West for further treatment.</t>
  </si>
  <si>
    <t>2014-03-26 22:12:00</t>
  </si>
  <si>
    <t>A non-student was cited and released for DUS.</t>
  </si>
  <si>
    <t>2014-03-26 23:52:00</t>
  </si>
  <si>
    <t>A non-student was cited and lodged at Lancaster County Corrections for DUS. </t>
  </si>
  <si>
    <t>2014-03-27 00:56:00</t>
  </si>
  <si>
    <t>A non-UNL affiliate was cited and released for DUI-D, DUS, Open Container, No Seat Belts and Defective Tail Light. </t>
  </si>
  <si>
    <t>2014-03-27 01:26:00</t>
  </si>
  <si>
    <t>A non-UNL affiliate was lodged for Possession of a Controlled Substance and was cited for Possession of Marijuana less than an ounce. </t>
  </si>
  <si>
    <t>2014-03-27 10:07:00</t>
  </si>
  <si>
    <t>A wristwatch with a name inscribed on it was recovered from a different case and the owner requested it back.</t>
  </si>
  <si>
    <t>2014-03-28 02:18:00</t>
  </si>
  <si>
    <t>A non-UNL affiliate was contacted on a traffic stop and was subsequently cited for DWI and Speeding and was transported to Detox. BrAC 0.241.</t>
  </si>
  <si>
    <t>2014-03-28 08:38:00</t>
  </si>
  <si>
    <t>Non-student transported to St. Elizabeth for chest pains.</t>
  </si>
  <si>
    <t>2014-03-28 10:35:00</t>
  </si>
  <si>
    <t>Non-student caused a disturbance and was ban and barred.</t>
  </si>
  <si>
    <t>2014-03-29 01:41:00</t>
  </si>
  <si>
    <t>A UNL student was cited and released for MIP-C . BrAC 0.136. </t>
  </si>
  <si>
    <t>2014-03-29 01:43:00</t>
  </si>
  <si>
    <t>A non-student was cited for DWI, Speeding and Non-Working Brake Light and was transported to Detox. BrAC 0.114. </t>
  </si>
  <si>
    <t>2014-03-30 02:10:00</t>
  </si>
  <si>
    <t>A non-student was cited and released for DWI, Two Plates Required and Failing to Signal Course. BrAC 0.97. </t>
  </si>
  <si>
    <t>2014-03-30 15:22:00</t>
  </si>
  <si>
    <t>$5.00</t>
  </si>
  <si>
    <t>Student reported their black card holder with contents taken from a study desk in Love Library South,$5 loss.</t>
  </si>
  <si>
    <t>Stolen credit card used for several transactions unknown amount or where card was used at this time.</t>
  </si>
  <si>
    <t>2014-03-30 19:29:00</t>
  </si>
  <si>
    <t>Student's stolen Wells Fargo debit card used at unknown location for $13,</t>
  </si>
  <si>
    <t>2014-03-30 23:13:00</t>
  </si>
  <si>
    <t>Non-student contacted on a traffic stop for speeding.  Cited/released for DUS, Speeding and No Seat Belts.</t>
  </si>
  <si>
    <t>2014-03-31 01:06:00</t>
  </si>
  <si>
    <t>Trash can fire caused by cigarette.  Extinguished, no damage.</t>
  </si>
  <si>
    <t>2014-03-31 13:32:00</t>
  </si>
  <si>
    <t>UNL student evaluated by Lincoln Fire and Rescue (LFR) after feeling dizzy.  She declined LFR transport to a hospital. </t>
  </si>
  <si>
    <t>2014-03-31 19:07:00</t>
  </si>
  <si>
    <t>Fire alarm at CPN food service caused by burnt pizza, LFR at scene and ventilated the building.</t>
  </si>
  <si>
    <t>2014-03-31 21:10:00</t>
  </si>
  <si>
    <t>Student contacted for suspicious behavior in a vehicle.  Student cited/released for Possession of Marijuana &lt; 1 oz and Possession of Drug Paraphernalia.  </t>
  </si>
  <si>
    <t>2014-03-31 22:40:00</t>
  </si>
  <si>
    <t>Disturbance between roommates where one has threatened another.</t>
  </si>
  <si>
    <t>2014-02-01 01:23:00</t>
  </si>
  <si>
    <t>A UNL student was cited for MIPC and transported to Detox. BrAC 0.270.</t>
  </si>
  <si>
    <t>2014-02-01 01:55:00</t>
  </si>
  <si>
    <t>A UNL student was cited and released for MIPC. BrAC 0.184</t>
  </si>
  <si>
    <t>2014-02-01 03:06:00</t>
  </si>
  <si>
    <t>Two UNL students were cited and released for Trespassing. </t>
  </si>
  <si>
    <t>2014-02-01 13:22:00</t>
  </si>
  <si>
    <t>A UNL Student's grandmother reported she was concerned for her grandson and wanted an Officer to check on his welfare, because she was worried about him.  Officers contacted the grandson and determined he was not in any danger and did not want to harm himself or others.  </t>
  </si>
  <si>
    <t>2014-02-01 15:14:00</t>
  </si>
  <si>
    <t>UNL student report possible fraud involving her personal information. No monetary loss. </t>
  </si>
  <si>
    <t>2014-02-01 15:49:00</t>
  </si>
  <si>
    <t>$180.00</t>
  </si>
  <si>
    <t>UNL student reports the loss of his Iphone in the area of 14th and New Hampshire.</t>
  </si>
  <si>
    <t>2014-02-01 23:28:00</t>
  </si>
  <si>
    <t>UNL student contacted after observed by officer to be vomiting and intoxicated.  Cited for MIP-C; tested a .190 BrAC.  Released to a sober party.  </t>
  </si>
  <si>
    <t>2014-02-02 00:32:00</t>
  </si>
  <si>
    <t>Student found to have passed out in Smith Hall, taken to Detox and turned over to staff with a BAC .198.</t>
  </si>
  <si>
    <t>2014-02-02 02:22:00</t>
  </si>
  <si>
    <t> Two non students found to be intoxicated in the Area 10 Loop, both taken to detox and released to staff with BAC of .172 and .301.</t>
  </si>
  <si>
    <t>2014-02-02 11:06:00</t>
  </si>
  <si>
    <t>Ofc. was dispatched to the Sigma Alpha Epsilon fraternity on a belated vandalism to their house.</t>
  </si>
  <si>
    <t>2014-02-02 21:23:00</t>
  </si>
  <si>
    <t>Report of male asking for money at City Union, male contacted, was intoxicated, taken to detox and left with staff .312 BAC.</t>
  </si>
  <si>
    <t>2014-02-02 21:45:00</t>
  </si>
  <si>
    <t>Person stopped for speeding northbound on 10th street at T Street, found to be suspended, cited for Speeding and Driving Under Suspension and released.</t>
  </si>
  <si>
    <t>2014-02-03 05:04:00</t>
  </si>
  <si>
    <t>Non student contacted on traffic stop for exceeding the posted speed limit and subsequently discovered to be operating a motor vehicle with a suspended operator's license.  Cited and released. </t>
  </si>
  <si>
    <t>2014-02-03 07:02:00</t>
  </si>
  <si>
    <t>Ofc. and LFR were dispatched to the Knoll Residence Center in regards to a UNL student having trouble breathing.  LFR transported the person to the hospital for further treatment.</t>
  </si>
  <si>
    <t>2014-02-03 17:25:00</t>
  </si>
  <si>
    <t>Report of person who fainted, was conscious, breathing, but was not responsive at the Phi Mu house. LFR on scene and transported person to Bryan West for further treatment.</t>
  </si>
  <si>
    <t>2014-02-03 23:43:00</t>
  </si>
  <si>
    <t>Non-student contacted on a traffic stop.  Cited/Lodged for DUS.  Cited/released for No Valid Registration and No Insurance. </t>
  </si>
  <si>
    <t>2014-02-04 00:50:00</t>
  </si>
  <si>
    <t>UNL Student contacted for a causing a disturbance.  Cited/Detox for Disturbing the Peace (refused PBT).</t>
  </si>
  <si>
    <t>2014-02-04 06:51:00</t>
  </si>
  <si>
    <t>Non-student contacted for intoxication.  Signed into Detox (.226 BrAC).  </t>
  </si>
  <si>
    <t>2014-02-04 07:59:00</t>
  </si>
  <si>
    <t>Ofc. was dispatched to C.Y. Thompson library in regards to a belated vandalism.  An unknown person(s) wrote several "X" marks on interior walls with markers.</t>
  </si>
  <si>
    <t>2014-02-04 11:08:00</t>
  </si>
  <si>
    <t>$3,500.00</t>
  </si>
  <si>
    <t>Bus vs. Jeep.  Driver of Jeep had back pain but refused medical transport.</t>
  </si>
  <si>
    <t>2014-02-04 12:16:00</t>
  </si>
  <si>
    <t>$65.00</t>
  </si>
  <si>
    <t>Ofc. was dispatched to Love Library in regards to a stolen wallet.  UNL student and employee advised an unknown person had stolen her wallet from her backpack.  Ofc. recovered the wallet minus $20.</t>
  </si>
  <si>
    <t>2014-02-05 12:14:00</t>
  </si>
  <si>
    <t>Ofc. was dispatched to Delta Gamma in regards to a belated disturbance involving a past employee.</t>
  </si>
  <si>
    <t>2014-02-05 15:05:00</t>
  </si>
  <si>
    <t>$15.00</t>
  </si>
  <si>
    <t>Person lost their wallet and contents between Harper Hall and the H.S.S. Food service building, $15 loss.</t>
  </si>
  <si>
    <t>2014-02-05 21:47:00</t>
  </si>
  <si>
    <t>Student contacted on a traffic stop.  Cited/released for Poss Drug Paraphernalia.</t>
  </si>
  <si>
    <t>2014-02-06 09:22:00</t>
  </si>
  <si>
    <t>UNL staff member fell on ice.  She was transported by ambulance to Bryan West for a possible broken leg.</t>
  </si>
  <si>
    <t>2014-02-06 13:37:00</t>
  </si>
  <si>
    <t>$1,000.00</t>
  </si>
  <si>
    <t>UNL vehicle backed into a parked car.</t>
  </si>
  <si>
    <t>2014-02-06 18:33:00</t>
  </si>
  <si>
    <t>Check welfare on student, student not at home and did not answer their phone.</t>
  </si>
  <si>
    <t>2014-02-06 20:10:00</t>
  </si>
  <si>
    <t>UNL student reports her vehicles tire being punctured several times in the north parking lot of building.</t>
  </si>
  <si>
    <t>2014-02-07 01:13:00</t>
  </si>
  <si>
    <t>A UNL student was contacted after observed by officers to appear to be heavily intoxicated and inadequately attired given the weather conditions.  She was placed into protective custody.  Cited/released to Detox, BrAC: .257.</t>
  </si>
  <si>
    <t>2014-02-07 06:57:00</t>
  </si>
  <si>
    <t>UNL student reported their extension cord they were using to plug their vehicle in was stolen.  Vehicle was parked in the 19th and Vine parking garage.</t>
  </si>
  <si>
    <t>2014-02-07 08:19:00</t>
  </si>
  <si>
    <t>False fire alarm which was related to construction projects inside the building.
</t>
  </si>
  <si>
    <t>2014-02-07 13:44:00</t>
  </si>
  <si>
    <t>UNL student reports the theft of her Pink Wristlet Wallet and items from building.</t>
  </si>
  <si>
    <t>2014-02-07 22:36:00</t>
  </si>
  <si>
    <t>Report of alcohol policy violation by security personnel at fraternity.  None located on UNL Officers arrival.</t>
  </si>
  <si>
    <t>2014-02-07 23:02:00</t>
  </si>
  <si>
    <t>$359.00</t>
  </si>
  <si>
    <t>Student reports loss of cell phone.  Loss estimated at $359.00.</t>
  </si>
  <si>
    <t>2014-02-08 00:35:00</t>
  </si>
  <si>
    <t>Student contacted on a narcotics complaint.  Cited/released for Poss Marijuana &lt; 1 oz and Poss Drug Paraphernalia.  </t>
  </si>
  <si>
    <t>2014-02-08 03:59:00</t>
  </si>
  <si>
    <t>Non-student contacted for possessing alcohol.  Cited/released for MIP (.132 BrAC).  </t>
  </si>
  <si>
    <t>2014-02-08 14:06:00</t>
  </si>
  <si>
    <t>Check welfare of a UNL student living off campus.</t>
  </si>
  <si>
    <t>2014-02-08 23:17:00</t>
  </si>
  <si>
    <t>A UNL student was cited and released for MIP, Poss. of Marijuana less than an ounce and Poss. of Paraphernalia. </t>
  </si>
  <si>
    <t>2014-02-09 01:47:00</t>
  </si>
  <si>
    <t>Two UNL students were cited and released for MIP. BrAC 0.255 and 0.185.</t>
  </si>
  <si>
    <t>2014-02-09 02:11:00</t>
  </si>
  <si>
    <t>A UNL student was cited for MIPC and transported to Detox. BrAC 0.197. </t>
  </si>
  <si>
    <t>2014-02-09 02:53:00</t>
  </si>
  <si>
    <t>A non-student was issued a trespass policy letter. </t>
  </si>
  <si>
    <t>2014-02-09 03:53:00</t>
  </si>
  <si>
    <t>Ofc. dispatched to the University Suites in regards to an intoxicated UNL student.  Student was found to be intoxicated, was cited for MIPC, and transported to Detox.  BAC 0.271</t>
  </si>
  <si>
    <t>2014-02-09 12:29:00</t>
  </si>
  <si>
    <t>$4,800.00</t>
  </si>
  <si>
    <t>$8.00</t>
  </si>
  <si>
    <t>Ofc. responded to a belated burglary at the Textron Building.  Unknown person(s) removed cooper cable that was inside the building.</t>
  </si>
  <si>
    <t>2014-02-10 00:23:00</t>
  </si>
  <si>
    <t>Mechanical failure of electrical outlet resulting in sparks.  No fire.  Maintenance notified. </t>
  </si>
  <si>
    <t>2014-02-10 07:36:00</t>
  </si>
  <si>
    <t>Ofc. dispatched to the East Campus Activities building construction site in regards to a non injury hit and run accident.  It appears at least two vehicles slid into the fence while turning the corner.</t>
  </si>
  <si>
    <t>2014-02-10 10:40:00</t>
  </si>
  <si>
    <t>$750.00</t>
  </si>
  <si>
    <t>Ofc. was dispatched to the Nebraska Hall dock in regards to a two vehicle non injury accident.</t>
  </si>
  <si>
    <t>2014-02-10 14:08:00</t>
  </si>
  <si>
    <t>Vandalism to tennis rollaway table in Abel Hall, $1000 damage.</t>
  </si>
  <si>
    <t>2014-02-10 16:15:00</t>
  </si>
  <si>
    <t>UNL vehicle was struck by another UNL vehicle causing $650 damage.</t>
  </si>
  <si>
    <t>2014-02-10 19:00:00</t>
  </si>
  <si>
    <t>$2,100.00</t>
  </si>
  <si>
    <t>Person reports losing their wallet in the area of 66th and O street area. $2100 loss.</t>
  </si>
  <si>
    <t>2014-02-10 23:33:00</t>
  </si>
  <si>
    <t>Student contacted on a traffic stop.  Cited/released for Poss of Stolen Property, No Operators License and No Headlights at Night.  </t>
  </si>
  <si>
    <t>2014-02-11 02:22:00</t>
  </si>
  <si>
    <t>2 students contacted on a narcotics complaint.  Both cited/released for Poss of Marijuana &lt; 1 oz and Poss Drug Paraphernalia.</t>
  </si>
  <si>
    <t>2014-02-11 10:22:00</t>
  </si>
  <si>
    <t>Non-evidentiary narcotics requested to be destroyed. </t>
  </si>
  <si>
    <t>2014-02-11 11:21:00</t>
  </si>
  <si>
    <t>$1,800.00</t>
  </si>
  <si>
    <t>UNL vehicle damaged by a snow plow.</t>
  </si>
  <si>
    <t>2014-02-11 12:08:00</t>
  </si>
  <si>
    <t>UNL housing staff advised UNLPD of a possible narcotics problem with a resident of the University Suites.  Officers made contact with the UNL student in their room and he was cited and released for possession of drug paraphernalia.</t>
  </si>
  <si>
    <t>2014-02-11 13:01:00</t>
  </si>
  <si>
    <t>Ofc. dispatched to an accident involving a UNL vehicle and a parked vehicle.</t>
  </si>
  <si>
    <t>2014-02-12 09:08:00</t>
  </si>
  <si>
    <t>Hit and run accident occurred in a UNL lot causing minimal damage.</t>
  </si>
  <si>
    <t>2014-02-12 11:56:00</t>
  </si>
  <si>
    <t>Transient contacted inside an office lobby. He was issued a UNL Trespass Policy letter and released. </t>
  </si>
  <si>
    <t>2014-02-12 21:56:00</t>
  </si>
  <si>
    <t>Officers were called to NETV on a staff member who was found deceased. No foul play suspected. Next of kin notified. </t>
  </si>
  <si>
    <t>2014-02-13 08:33:00</t>
  </si>
  <si>
    <t>UNL student wrote a derogatory comment on the marker board to her dorm.  Handled internally by UNL Housing.</t>
  </si>
  <si>
    <t>2014-02-13 08:50:00</t>
  </si>
  <si>
    <t>UNL employee made a belated report of an accident involving a UNL van and an overhead garage door.</t>
  </si>
  <si>
    <t>2014-02-13 13:25:00</t>
  </si>
  <si>
    <t>$81.00</t>
  </si>
  <si>
    <t>UNL student report a lost/stolen "Coach" wallet with content and a UNL building key.</t>
  </si>
  <si>
    <t>2014-02-13 13:46:00</t>
  </si>
  <si>
    <t>Fire alarm accidently activated when a construction crew ran into the pull station.</t>
  </si>
  <si>
    <t>2014-02-13 14:11:00</t>
  </si>
  <si>
    <t>Two vehicles were backing out of parking stalls at the same time and collided with each other. Drivers exchanged information.</t>
  </si>
  <si>
    <t>2014-02-13 15:10:00</t>
  </si>
  <si>
    <t>$4,120.00</t>
  </si>
  <si>
    <t>Tools taken from vehicle while parked at the grand stands, Innovation campus, $4120 loss.</t>
  </si>
  <si>
    <t>2014-02-13 15:53:00</t>
  </si>
  <si>
    <t>$1,009.00</t>
  </si>
  <si>
    <t>Lap top taken from Selleck Hall, $1009 loss.</t>
  </si>
  <si>
    <t>2014-02-13 22:58:00</t>
  </si>
  <si>
    <t>A non-student was contacted on a traffic stop and cited and released for Possession of Drug Paraphernalia. </t>
  </si>
  <si>
    <t>2014-02-14 00:46:00</t>
  </si>
  <si>
    <t>A student was contacted in regards to a possible narcotics violation. No citation was issued. </t>
  </si>
  <si>
    <t>2014-02-14 01:32:00</t>
  </si>
  <si>
    <t>A non-student was cited for DWI, Negligent Driving, MIP-C, and Indecent Exposure and transported to Detox. The passenger a non-student was cited and released  for MIP-C and Indecent Exposure and was transported to Lancaster County Corrections for a LPD warrant. BrAC 0.157, 0.159. </t>
  </si>
  <si>
    <t>2014-02-14 08:34:00</t>
  </si>
  <si>
    <t>UNL student reported having seizures. Lincoln Fire and Rescue performed an assessment of the victim and she declined transport to a hospital. </t>
  </si>
  <si>
    <t>2014-02-14 08:43:00</t>
  </si>
  <si>
    <t>UNL student reported his vehicle had been keyed (scratched) while parked in the parking lot.</t>
  </si>
  <si>
    <t>2014-02-14 15:48:00</t>
  </si>
  <si>
    <t>Non student stopped for no tail lights.  Found to be Suspended with a warrant.  Cited/Released for DUS/No Proof of Financial Responsibility and lodged on warrant.</t>
  </si>
  <si>
    <t>2014-02-14 21:55:00</t>
  </si>
  <si>
    <t>Report of a two vehicle non-injury accident. Parties exchanged information.</t>
  </si>
  <si>
    <t>2014-02-14 23:37:00</t>
  </si>
  <si>
    <t>A UNL student was contacted and subsequently cited and released for Possession of Marijuana less than an ounce and Possession of Paraphernalia. </t>
  </si>
  <si>
    <t>2014-02-15 01:30:00</t>
  </si>
  <si>
    <t>A non-student was cited and released for DUS, No Proof of Insurance and Speeding. </t>
  </si>
  <si>
    <t>2014-02-15 02:23:00</t>
  </si>
  <si>
    <t>A non-student was contacted on a traffic stop and was subsequently cited for DWI-3rd offense, DUS, and Open Container and transported to Detox. BrAC 0.144.</t>
  </si>
  <si>
    <t>2014-02-15 03:09:00</t>
  </si>
  <si>
    <t>Non-student contacted in a dumpster.  He was taken to detox (.204 BAC). </t>
  </si>
  <si>
    <t>2014-02-15 04:29:00</t>
  </si>
  <si>
    <t>While at Detox returning items, a non-student was admitted into detox at the request of Detox staff. BrAC 0.344.</t>
  </si>
  <si>
    <t>2014-02-15 14:32:00</t>
  </si>
  <si>
    <t>Ofc. conducted a traffic stop near 17th and R St. and the driver was cited and released for driving under suspension.</t>
  </si>
  <si>
    <t>2014-02-16 00:08:00</t>
  </si>
  <si>
    <t>Ofc. and LFR were dispatched to the Courtyards on a possible fire.  There was no fire and the cause was found to be flickering Christmas lights.</t>
  </si>
  <si>
    <t>2014-02-16 01:11:00</t>
  </si>
  <si>
    <t>A UNL student was cited for MIP-C and released to a sober party. BrAC 0.164.</t>
  </si>
  <si>
    <t>2014-02-16 03:55:00</t>
  </si>
  <si>
    <t>A non-student was cited for MIP-C and Destruction of Property and was transported to Detox. BrAC 0.162. </t>
  </si>
  <si>
    <t>2014-02-16 13:38:00</t>
  </si>
  <si>
    <t>Person given trespass policy letter for disturbance in Love Library South.</t>
  </si>
  <si>
    <t>2014-02-16 13:40:00</t>
  </si>
  <si>
    <t>UNL Staff member passed out during the women's basketball game LFR on scene and transported to St Elizabeth's for further treatment.</t>
  </si>
  <si>
    <t>2014-02-16 20:39:00</t>
  </si>
  <si>
    <t>Ran license plate of vehicle found the driver to be suspended, contacted the driver at 26th and Vine Walgreens lot. Also found to have warrants, lodged for warrant, cited and released for DUS</t>
  </si>
  <si>
    <t>2014-02-16 21:16:00</t>
  </si>
  <si>
    <t>Student reports possible rental housing scam.  No monetary loss.  </t>
  </si>
  <si>
    <t>2014-02-16 22:08:00</t>
  </si>
  <si>
    <t>Non-student contacted on a traffic stop.  Cited/lodged for DUS and Speeding.</t>
  </si>
  <si>
    <t>2014-02-17 11:19:00</t>
  </si>
  <si>
    <t>$2,500.00</t>
  </si>
  <si>
    <t>Ofc. dispatched to East Campus Loop at the entrance of the Dental College on a two vehicle, non-injury, accident.  One driver cited and released for careless driving.</t>
  </si>
  <si>
    <t>2014-02-17 14:43:00</t>
  </si>
  <si>
    <t>Person reported damage to their vehicle while parked in the NETV lot or the Avery lot. Vehicle scratched on passenger side and hood, $300.</t>
  </si>
  <si>
    <t>2014-02-17 20:11:00</t>
  </si>
  <si>
    <t>4 students report receiving a threatening text message after they did not transfer funds for a fictitious rental property.  </t>
  </si>
  <si>
    <t>2014-02-17 21:35:00</t>
  </si>
  <si>
    <t>2014-02-18 00:27:00</t>
  </si>
  <si>
    <t>Student reports assault by unknown assailant.  Student refused medical attention.  No suspects at this time. </t>
  </si>
  <si>
    <t>2014-02-18 08:27:00</t>
  </si>
  <si>
    <t>Ofc. was dispatched to the UNL City Union regarding a belated disturbance.</t>
  </si>
  <si>
    <t>2014-02-18 22:09:00</t>
  </si>
  <si>
    <t>Ofcs were called to a belated hit and run accident. </t>
  </si>
  <si>
    <t>2014-02-19 00:46:00</t>
  </si>
  <si>
    <t>Non-student contacted on a traffic stop.  Cited/released for DUS and Speeding. </t>
  </si>
  <si>
    <t>2014-02-19 01:50:00</t>
  </si>
  <si>
    <t>Female student reported a medical emergency.  Transported to the hospital.  Not life threatening. </t>
  </si>
  <si>
    <t>2014-02-19 02:35:00</t>
  </si>
  <si>
    <t>Non-student contacted on a traffic stop.  Cited/released for DUI (.188 BrAC), DUS and Unnecessary Noise from Vehicle.  Lodged on an active warrant. </t>
  </si>
  <si>
    <t>2014-02-19 03:07:00</t>
  </si>
  <si>
    <t>Non-student contacted on a traffic stop.  Cited/released for Poss Drug Paraphernalia, Poss Legend Drug, Poss Prescription not in Original Container and violating a stop sign.</t>
  </si>
  <si>
    <t>2014-02-19 04:55:00</t>
  </si>
  <si>
    <t>Non-student contacted for intoxication.  Transported to Detox (.232 BrAC). </t>
  </si>
  <si>
    <t>2014-02-19 10:03:00</t>
  </si>
  <si>
    <t>Person caused a disturbance in C.Y. Thompson Library, cited and lodged for Disturbing the Peace.</t>
  </si>
  <si>
    <t>2014-02-19 10:44:00</t>
  </si>
  <si>
    <t>Staff at the NETV building made a belated report of ongoing trespassing problems involving people sleeping outside the building.</t>
  </si>
  <si>
    <t>2014-02-19 11:31:00</t>
  </si>
  <si>
    <t>Two cement benches taken from Phi Mu Sorority, $500 loss.</t>
  </si>
  <si>
    <t>2014-02-19 22:51:00</t>
  </si>
  <si>
    <t>UNL student was having issues breathing and a fast heart rate.  He was transported to Bryan LGH West for further treatment.</t>
  </si>
  <si>
    <t>2014-02-20 00:36:00</t>
  </si>
  <si>
    <t>Ofcs were called to a fight involving multiple female students. Parties involved were gone prior to officer arrival.  Investigation is currently on-going to determine parties responsible. </t>
  </si>
  <si>
    <t>2014-02-20 20:28:00</t>
  </si>
  <si>
    <t>Three non-students were contacted on a traffic stop for Improper 
Turn. Driver was released with a warning, Two passengers were placed into custody and transported to Lancaster County Corrections-One party was lodged for an active warrant. One party was lodged for Possession of a Controlled Substance and was cited and released for Poss. of Marijuana less than an ounce and Open Container. </t>
  </si>
  <si>
    <t>2014-02-20 21:05:00</t>
  </si>
  <si>
    <t>Report of a belated hit and run accident. </t>
  </si>
  <si>
    <t>2014-02-20 21:09:00</t>
  </si>
  <si>
    <t>Lincoln Fire and Rescue responded after over-cooked food set off the fire alarm.</t>
  </si>
  <si>
    <t>2014-02-21 02:24:00</t>
  </si>
  <si>
    <t>Four UNL students cited for MIP-C (BAC=.176,108 .167 and .041).  One was taken to jail for Obstructing a Police Officer.</t>
  </si>
  <si>
    <t>2014-02-21 03:30:00</t>
  </si>
  <si>
    <t>Non-student was placed into civil protective custody and transported to Detox. BrAC 0.234. </t>
  </si>
  <si>
    <t>2014-02-21 09:41:00</t>
  </si>
  <si>
    <t>Faculty member reported the theft of her personal laptop computer an office.</t>
  </si>
  <si>
    <t>2014-02-21 10:40:00</t>
  </si>
  <si>
    <t>Credit card lost while at Brother's Bar and Grill.</t>
  </si>
  <si>
    <t>UNL student reported unauthorized charges to his lost credit card. </t>
  </si>
  <si>
    <t>2014-02-21 13:49:00</t>
  </si>
  <si>
    <t>Belated hit and run in the 19th &amp; Vine parking garage. </t>
  </si>
  <si>
    <t>2014-02-21 15:55:00</t>
  </si>
  <si>
    <t>Non student lodged for warrant and Possession of Controlled Substance. Another non student cited/released for Poss of Marijuana &lt; 1 oz. and Paraphernalia.</t>
  </si>
  <si>
    <t>2014-02-21 19:36:00</t>
  </si>
  <si>
    <t>UNL student reports a lost black wallet with contents between the City Union and 12th/Q Street parking garage.</t>
  </si>
  <si>
    <t>2014-02-21 19:58:00</t>
  </si>
  <si>
    <t>$2,550.00</t>
  </si>
  <si>
    <t>Four vehicle non injury accident in parking lot.  Driver of vehicle responsible accidently pushed accelerator instead of brake while backing out of a parking stall causing damage to three parked, unoccupied vehicles.</t>
  </si>
  <si>
    <t>2014-02-21 21:39:00</t>
  </si>
  <si>
    <t>Report of a Hit and Run accident just west of the Ice box. </t>
  </si>
  <si>
    <t>2014-02-22 00:50:00</t>
  </si>
  <si>
    <t>A policy violation regarding alcohol occurred in the Knolls Residence Hall. </t>
  </si>
  <si>
    <t>2014-02-22 01:06:00</t>
  </si>
  <si>
    <t>UNL student was having a bad reaction to prescribed medication.  She did not want medical attention from LFR.</t>
  </si>
  <si>
    <t>2014-02-22 01:27:00</t>
  </si>
  <si>
    <t>A non-student was contacted and displayed signs of intoxication and was subsequently placed into civil protective custody. BrAC 0.280.</t>
  </si>
  <si>
    <t>2014-02-22 02:01:00</t>
  </si>
  <si>
    <t>A UNL student was cited and released for Possession of Paraphernalia less than and ounce and Possession of Marijuana less than and ounce. </t>
  </si>
  <si>
    <t>2014-02-22 03:07:00</t>
  </si>
  <si>
    <t>A UNL student was contacted asleep in his vehicle while it was running. He was cited for DWI and transported to Detox where he was released to staff.  BrAC 0.132. </t>
  </si>
  <si>
    <t>2014-02-22 05:09:00</t>
  </si>
  <si>
    <t>Two non-students were contacted in a running vehicle at the HSS parking lot. The driver was cited for DWI-2nd and the passenger was placed into Civil Protective Custody. Both were transported to Detox and left in the care of staff. BrAC. 0.096. 0.130. </t>
  </si>
  <si>
    <t>2014-02-22 11:31:00</t>
  </si>
  <si>
    <t>UNL student posting information on social media sites about another UNL student.</t>
  </si>
  <si>
    <t>2014-02-22 17:09:00</t>
  </si>
  <si>
    <t>Non student cited/released for DUS/Possession of Marijuana &lt; 1 oz. (11 grams).  Vehicle released to valid driver.</t>
  </si>
  <si>
    <t>2014-02-22 21:12:00</t>
  </si>
  <si>
    <t>Non-student contacted on pedestrian violation.  Lodged on active warrant.  Referred to County Attorney for False Info, Poss. of Marijuana &lt; 1 oz., and Poss. of Paraphernalia.</t>
  </si>
  <si>
    <t>2014-02-23 00:02:00</t>
  </si>
  <si>
    <t>8 students contacted on an alcohol complaint.  7 students cited/released for MIP with varying BrAC's.</t>
  </si>
  <si>
    <t>2014-02-23 01:34:00</t>
  </si>
  <si>
    <t>Student contacted for intoxication.  Cited/Detox for MIPC (.280 BrAC).</t>
  </si>
  <si>
    <t>2014-02-23 03:25:00</t>
  </si>
  <si>
    <t>A check welfare was conducted on a UNL student who was subsequently placed into Emergency Protective Custody. </t>
  </si>
  <si>
    <t>2014-02-23 17:03:00</t>
  </si>
  <si>
    <t>3 students report receiving threats over a housing scam.  Investigation is on-going.</t>
  </si>
  <si>
    <t>2014-02-23 18:19:00</t>
  </si>
  <si>
    <t>Non-student contacted after being recognized by officer for having an active LPD broadcast.  </t>
  </si>
  <si>
    <t>2014-02-23 20:03:00</t>
  </si>
  <si>
    <t>Student reports the theft of 2 bicycle tires.  Loss estimated at $100.00.</t>
  </si>
  <si>
    <t>2014-02-23 21:02:00</t>
  </si>
  <si>
    <t>Report of intoxicated person in University Suites, contact was made and person had a BAC of .151,, cited for minor in possession, taken to detox and turned over to staff.</t>
  </si>
  <si>
    <t>2014-02-24 11:47:00</t>
  </si>
  <si>
    <t>Ofc. dispatched to Canfield Administration in regards to a belated fraud. A UNL faculty member reports her MasterCard being used to make an unauthorized purchase.</t>
  </si>
  <si>
    <t>2014-02-24 22:54:00</t>
  </si>
  <si>
    <t>Fire alarm caused by burnt popcorn.  No damage.</t>
  </si>
  <si>
    <t>2014-02-25 08:59:00</t>
  </si>
  <si>
    <t>UNL employee had a diabetic reaction. He was treated by LFR medical personnel and declined transport to a hospital.</t>
  </si>
  <si>
    <t>2014-02-25 12:42:00</t>
  </si>
  <si>
    <t>UNLPD contacted a UNL student who the Lincoln Police Department (LPD) was looking for in reference to a welfare check.  The student was turned over to LPD.</t>
  </si>
  <si>
    <t>2014-02-25 16:15:00</t>
  </si>
  <si>
    <t>Vandalism to vehicle while parked in the 17th &amp; R Street garage $500 damage.</t>
  </si>
  <si>
    <t>2014-02-26 13:20:00</t>
  </si>
  <si>
    <t>UNL student reports losing her backpack out of state which including personal documentation.</t>
  </si>
  <si>
    <t>2014-02-26 21:43:00</t>
  </si>
  <si>
    <t>A fire alarm was activated due to burnt popcorn. </t>
  </si>
  <si>
    <t>2014-02-26 23:10:00</t>
  </si>
  <si>
    <t>UNL student reported driver's license missing from wallet turned into UNLPD.  Driver's license was later found.  Cleared by Exception.</t>
  </si>
  <si>
    <t>2014-02-27 01:26:00</t>
  </si>
  <si>
    <t>A non-student was cited for Improper Display of Plates and DWI. He was transported to Detox for further testing and was released to a sober party. BrAC 0.099. </t>
  </si>
  <si>
    <t>2014-02-27 04:52:00</t>
  </si>
  <si>
    <t>A UNL student was transported to Bryan LGH West for further treatment in regards a possible allergic reaction. </t>
  </si>
  <si>
    <t>2014-02-27 08:52:00</t>
  </si>
  <si>
    <t>Ofc. and LFR were dispatched to the CB3 lab at the stadium on a staff member that had fainted.  </t>
  </si>
  <si>
    <t>2014-02-27 14:20:00</t>
  </si>
  <si>
    <t>Marquee board at Lied Center damaged, $500 damage.</t>
  </si>
  <si>
    <t>2014-02-27 14:36:00</t>
  </si>
  <si>
    <t>Person reported theft of tools from the Devaney Sports Center, $420 loss.</t>
  </si>
  <si>
    <t>2014-02-27 15:23:00</t>
  </si>
  <si>
    <t>Student lost their passport in Lincoln.</t>
  </si>
  <si>
    <t>2014-02-27 16:15:00</t>
  </si>
  <si>
    <t>Student reported belated harassment.</t>
  </si>
  <si>
    <t>2014-02-27 19:39:00</t>
  </si>
  <si>
    <t>Non student looking at inappropriate pictures on computer in Andrews Hall. Contacted and given trespass policy letter.</t>
  </si>
  <si>
    <t>2014-02-27 21:17:00</t>
  </si>
  <si>
    <t>Two UNL students were cited and released for Possession of Paraphernalia. </t>
  </si>
  <si>
    <t>2014-02-27 22:26:00</t>
  </si>
  <si>
    <t>Report of a belated vandalism to posters. </t>
  </si>
  <si>
    <t>2014-02-27 22:30:00</t>
  </si>
  <si>
    <t>UNL student reported his bank card, drivers license and N-Card lost or stolen. </t>
  </si>
  <si>
    <t>2014-02-28 04:58:00</t>
  </si>
  <si>
    <t>A UNL student was cited and released for MIP and Possession of a False ID. BrAC 0.108. </t>
  </si>
  <si>
    <t>2014-02-28 12:13:00</t>
  </si>
  <si>
    <t>UNL student transported to Saint Elizabeth's (by Lincoln Fire &amp; Rescue) for a migraine and numbness in her face. </t>
  </si>
  <si>
    <t>2014-02-28 12:41:00</t>
  </si>
  <si>
    <t>UNL student reported a belated hit and run accident in the UNL parking garage at 17th and "R" Streets.</t>
  </si>
  <si>
    <t>2014-02-28 13:05:00</t>
  </si>
  <si>
    <t>UNL student expressed concern for the well-being of another. Matter investigated and people involved were determined to be safe.</t>
  </si>
  <si>
    <t>2014-02-28 17:22:00</t>
  </si>
  <si>
    <t>UNL student reports lost wallet (multi colored) while walking from downtown to campus.</t>
  </si>
  <si>
    <t>2014-02-28 22:22:00</t>
  </si>
  <si>
    <t>A UNL student was cited for MIP-C and False Identification and was transported to Detox where he was released to care of staff. BrAC 0.208. </t>
  </si>
  <si>
    <t>2014-01-01 00:37:00</t>
  </si>
  <si>
    <t>Ofc. conducted a traffic stop near Military Rd and N. Antelope Valley Parkway.  The driver was cited for DWI, having one headlight at night, leaving the scene of a property accident and was released to Detox.  BAC 0.145</t>
  </si>
  <si>
    <t>2014-01-01 02:29:00</t>
  </si>
  <si>
    <t>Non student cited/Detox for DWI (.165)/Open Container and speeding.</t>
  </si>
  <si>
    <t>2014-01-02 05:33:00</t>
  </si>
  <si>
    <t>UNL Landscape Services employee broke a window at the College of Dentistry while plowing snow.</t>
  </si>
  <si>
    <t>2014-01-02 10:26:00</t>
  </si>
  <si>
    <t>Victim observed male party in the women's restroom in Miller Hall.</t>
  </si>
  <si>
    <t>2014-01-02 19:58:00</t>
  </si>
  <si>
    <t>UNL staff member coming to the UNL Husker basketball game experienced a medical episode outside the Pinnacle Bank Arena at one of the parking garages. Officers responded and attempted CPR. LFR transported and the party was declared deceased at Bryan. Lincoln Police was primary department for investigation</t>
  </si>
  <si>
    <t>2014-01-03 01:33:00</t>
  </si>
  <si>
    <t>Non-UNL student contacted on a traffic stop and was discovered to be suspended. Driver cited for DUS and violate stop sign. </t>
  </si>
  <si>
    <t>2014-01-03 13:28:00</t>
  </si>
  <si>
    <t>Non-student stopped for straddling lane lines.  Cited and jailed for Driving Under Suspension. </t>
  </si>
  <si>
    <t>2014-01-03 14:35:00</t>
  </si>
  <si>
    <t>A UNL student reported her passport lost or stolen in the mail. </t>
  </si>
  <si>
    <t>2014-01-03 22:16:00</t>
  </si>
  <si>
    <t>Non-student contacted on a traffic stop.  Cited/Lodged for DUS.  Also lodged on outstanding warrants.</t>
  </si>
  <si>
    <t>2014-01-04 00:52:00</t>
  </si>
  <si>
    <t>Non-student contacted on a traffic stop.  Cited/released for Poss Marijuana &lt; 1 oz, Poss Drug Paraphernalia and Speeding. </t>
  </si>
  <si>
    <t>2014-01-04 02:42:00</t>
  </si>
  <si>
    <t>Student contacted for intoxication.  Transported to Detox (.245 BrAC).</t>
  </si>
  <si>
    <t>2014-01-04 09:23:00</t>
  </si>
  <si>
    <t>Non-student contacted on a traffic stop.  Cited and lodged for Driving Under Suspension and lodged on an active LPD warrant.</t>
  </si>
  <si>
    <t>2014-01-04 14:02:00</t>
  </si>
  <si>
    <t>Non-student cited/released for Driving Under Suspension.</t>
  </si>
  <si>
    <t>2014-01-04 15:42:00</t>
  </si>
  <si>
    <t>Non-student was contacted due to a high level of intoxication.  Transported to detox (.288 BAC).</t>
  </si>
  <si>
    <t>2014-01-04 16:11:00</t>
  </si>
  <si>
    <t>Non-student contacted on traffic stop.  Cited and lodged for Driving Under Suspension and an active LPD warrant.</t>
  </si>
  <si>
    <t>2014-01-05 01:47:00</t>
  </si>
  <si>
    <t>Student contacted for intoxication.  Transported to Detox (.180 BrAC).</t>
  </si>
  <si>
    <t>2014-01-05 02:10:00</t>
  </si>
  <si>
    <t>Student contacted on a traffic stop.  Cited/released for DUS.</t>
  </si>
  <si>
    <t>2014-01-05 02:24:00</t>
  </si>
  <si>
    <t>UNLPD officer located an occupied vehicle wanted for an Lincoln Police weapons violation call.</t>
  </si>
  <si>
    <t>2014-01-05 10:09:00</t>
  </si>
  <si>
    <t>2014-01-05 10:15:00</t>
  </si>
  <si>
    <t>Non-student contacted on a traffic stop.  Cited/released for Carrying a Concealed Weapon (knife with iron knuckles).</t>
  </si>
  <si>
    <t>2014-01-05 12:35:00</t>
  </si>
  <si>
    <t>Non-student cited/released for Driving Under Suspension. </t>
  </si>
  <si>
    <t>2014-01-05 12:37:00</t>
  </si>
  <si>
    <t>Non-student cited/released for Fictitious Plates and No Valid Registration. </t>
  </si>
  <si>
    <t>2014-01-05 14:40:00</t>
  </si>
  <si>
    <t>Non-student passenger in a vehicle gave a false name to an officer.  Lodged in jail for an LPD warrant and False Information.</t>
  </si>
  <si>
    <t>2014-01-05 16:21:00</t>
  </si>
  <si>
    <t>UNL student lost his car key.</t>
  </si>
  <si>
    <t>2014-01-06 00:55:00</t>
  </si>
  <si>
    <t>3 non-students contacted for suspicious behavior.  2 cited/released for MIP.  1 cited/lodged for MIP and Theft.</t>
  </si>
  <si>
    <t>2014-01-06 15:52:00</t>
  </si>
  <si>
    <t>Person lost their passport in the City Union.</t>
  </si>
  <si>
    <t>2014-01-06 23:44:00</t>
  </si>
  <si>
    <t>2 students contacted on a narcotics complaint.  1 student cited/released for Poss Drug Paraphernalia.  </t>
  </si>
  <si>
    <t>2014-01-07 04:11:00</t>
  </si>
  <si>
    <t>Student reports a medical emergency.  Transported to the hospital. Not life threatening. </t>
  </si>
  <si>
    <t>2014-01-07 09:34:00</t>
  </si>
  <si>
    <t>Belated report of damage caused to a vehicle by an unknown second vehicle.</t>
  </si>
  <si>
    <t>2014-01-07 10:00:00</t>
  </si>
  <si>
    <t>Pull station accidentally activated by an employee servicing the fire alarm system.</t>
  </si>
  <si>
    <t>2014-01-08 03:00:00</t>
  </si>
  <si>
    <t>Ofc. and LFR were dispatched to 1645 R St. reference a general fire alarm.  Alarm sounded due to a broken water pipe.</t>
  </si>
  <si>
    <t>2014-01-08 08:33:00</t>
  </si>
  <si>
    <t>Female party experiencing chest pains. Transported to hospital by LFR.</t>
  </si>
  <si>
    <t>2014-01-08 08:48:00</t>
  </si>
  <si>
    <t>Patient became physically assaultive during the initial stages of treatment. Officers detained the subject who was eventually escorted from the buidling and banned from returning. No citations issued.</t>
  </si>
  <si>
    <t>2014-01-08 18:00:00</t>
  </si>
  <si>
    <t>$3,000.00</t>
  </si>
  <si>
    <t>Water pipe burst causing damage to room and items at the Dental College, $3000 damage.</t>
  </si>
  <si>
    <t>2014-01-09 13:00:00</t>
  </si>
  <si>
    <t>$14.00</t>
  </si>
  <si>
    <t>Investigation of cleaning and bathroom supplies being converted to personal use.</t>
  </si>
  <si>
    <t>2014-01-09 13:32:00</t>
  </si>
  <si>
    <t>Approximately $5.00 worth of change stolen from a coat pocket inside an office believed to be locked.</t>
  </si>
  <si>
    <t>2014-01-09 15:23:00</t>
  </si>
  <si>
    <t>UNL student lost an immigration form while on campus.</t>
  </si>
  <si>
    <t>2014-01-09 17:04:00</t>
  </si>
  <si>
    <t>UNL staff experienced seizure-like symptoms. Transported to hospital by LFR.</t>
  </si>
  <si>
    <t>2014-01-09 23:51:00</t>
  </si>
  <si>
    <t>One UNL student and one Non-student contacted in a dorm room after the smell of marijuana was discovered coming from the room. The non-student produced a small amount of marijuana and a pipe. Non-student cited and released for possession.</t>
  </si>
  <si>
    <t>2014-01-10 13:15:00</t>
  </si>
  <si>
    <t>Alarm was activated after UNL maintenance personnel repaired a humidifier. </t>
  </si>
  <si>
    <t>2014-01-10 14:15:00</t>
  </si>
  <si>
    <t>Four non-students issued a UNL Trespass Policy Letter after being found in an area they were not allowed to be in.</t>
  </si>
  <si>
    <t>2014-01-10 18:57:00</t>
  </si>
  <si>
    <t>Field contact after officer observed a possible suspended driver.  Identity confirmed through Locals.  Cited/Detox for DWI (.108 BAC), DUS, Poss of Marijuana&lt;1 oz. (.9 Grams) and Drug Paraphernalia.</t>
  </si>
  <si>
    <t>2014-01-10 21:09:00</t>
  </si>
  <si>
    <t>Non student stopped for two headlights required.  Driver cited/released for Open Container/No Proof of Insurance/No Proof of Ownership/No Valid Registration. Vehicle towed for no proof of ownership.</t>
  </si>
  <si>
    <t>2014-01-10 23:31:00</t>
  </si>
  <si>
    <t>Non-student cited for Driving Under Suspension and lodged in jail for two LPD warrants. </t>
  </si>
  <si>
    <t>2014-01-11 02:06:00</t>
  </si>
  <si>
    <t>Non-student cited/released for DWI (.143 BAC) after a stop sign violation. </t>
  </si>
  <si>
    <t>2014-01-11 16:38:00</t>
  </si>
  <si>
    <t>Non student confirmed DUS through NCJIS and book-in photos.  Vehicle stopped and driver cited/released for DUS.</t>
  </si>
  <si>
    <t>2014-01-11 20:00:00</t>
  </si>
  <si>
    <t>Traffic Stop.  Driver failed to signal proper turn.  Cited/released for DUS.</t>
  </si>
  <si>
    <t>2014-01-12 15:36:00</t>
  </si>
  <si>
    <t>Person stopped for malfunctioning brake light and found to be driving under suspension, cited for same and released.</t>
  </si>
  <si>
    <t>2014-01-12 17:16:00</t>
  </si>
  <si>
    <t>Vechile stopped for no front license plate, driver found to be supended, cited for DUS and no Vaild Registration and lodged.</t>
  </si>
  <si>
    <t>2014-01-13 13:00:00</t>
  </si>
  <si>
    <t>UNL staff member reported being threatened by a male who pointed an orange colored handgun at him while he was walking on campus.  The person responsible was contacted near 12th and O St. He was cited and lodged for terroristic threats and carrying a concealed weapon.</t>
  </si>
  <si>
    <t>2014-01-13 13:33:00</t>
  </si>
  <si>
    <t>$470.00</t>
  </si>
  <si>
    <t>Person reporting their bike taken from the racks by the southwest side of the Hendricks Training Center, $470 loss.</t>
  </si>
  <si>
    <t>2014-01-13 16:15:00</t>
  </si>
  <si>
    <t>Person stopped for maljunctioning left rear tail light at AVP and Military Road, driver found to be suspended cited for same and released.</t>
  </si>
  <si>
    <t>2014-01-13 16:56:00</t>
  </si>
  <si>
    <t>$7.00</t>
  </si>
  <si>
    <t>Person left items on bus, $7 loss.</t>
  </si>
  <si>
    <t>2014-01-13 20:09:00</t>
  </si>
  <si>
    <t>Person stopped at 30th and Vine found to be suspended cited for same adn released.</t>
  </si>
  <si>
    <t>2014-01-14 01:40:00</t>
  </si>
  <si>
    <t>Non-student contacted on a traffic stop.  Cited/Detox for DUI (.242 BrAC) and Improper Turn.</t>
  </si>
  <si>
    <t>2014-01-14 02:40:00</t>
  </si>
  <si>
    <t>UNL student cited/release for MIPC (.144 BAc) and released to sober party.</t>
  </si>
  <si>
    <t>2014-01-14 14:18:00</t>
  </si>
  <si>
    <t>UNL staff member reported receiving unwanted, ongoing text messages from another person.</t>
  </si>
  <si>
    <t>2014-01-14 19:28:00</t>
  </si>
  <si>
    <t>Sstudent reporting loss of their passport in the City Union or in Pound Hall.</t>
  </si>
  <si>
    <t>2014-01-15 02:09:00</t>
  </si>
  <si>
    <t>Non-student contacted on a traffic stop.  Cited/Detox for DUI (.115 BrAC) and Speeding.  </t>
  </si>
  <si>
    <t>2014-01-15 10:42:00</t>
  </si>
  <si>
    <t>UNL student reported her wallet and contents lost somewhere between the Temple Building and Bruegger's Bagels.</t>
  </si>
  <si>
    <t>2014-01-15 11:18:00</t>
  </si>
  <si>
    <t>UNL student transported by Lincoln Fire &amp; Rescue to Bryan West for stomach pain.</t>
  </si>
  <si>
    <t>2014-01-15 12:01:00</t>
  </si>
  <si>
    <t>Former UNL student caused a disturbance.  He was issued a UNL Trespass Policy Letter.</t>
  </si>
  <si>
    <t>2014-01-15 15:32:00</t>
  </si>
  <si>
    <t>Person dislocated their knee while at the Recreation Center refused medical</t>
  </si>
  <si>
    <t>Student had ammo in there room.</t>
  </si>
  <si>
    <t>2014-01-15 18:27:00</t>
  </si>
  <si>
    <t>Student reported being follow by a male into a residence hall.</t>
  </si>
  <si>
    <t>2014-01-15 20:02:00</t>
  </si>
  <si>
    <t>Three person contacted in city union for causing a disturbance, all given trespass policy letter and one taken to detox with a .331 BAC and turned over to staff at detox.</t>
  </si>
  <si>
    <t>2014-01-16 00:24:00</t>
  </si>
  <si>
    <t>A staff member reports losing his N-Card. </t>
  </si>
  <si>
    <t>2014-01-16 02:05:00</t>
  </si>
  <si>
    <t>A non-student was cited/released to Detox for DWI, Refusal of Chemical Test, Improper Turn, No Headlights, Possession of Marijuana less than an ounce and Possession of Paraphernalia. </t>
  </si>
  <si>
    <t>2014-01-16 11:28:00</t>
  </si>
  <si>
    <t>A tire to a government vehicle was slashed sometime over the past month.</t>
  </si>
  <si>
    <t>2014-01-16 11:41:00</t>
  </si>
  <si>
    <t>A cup of water was used to extinguish smoldering cigarette butts.</t>
  </si>
  <si>
    <t>2014-01-16 13:59:00</t>
  </si>
  <si>
    <t>Non-student was cited/released for Driving Under Suspension after being contacted on a traffic stop.</t>
  </si>
  <si>
    <t>2014-01-16 16:09:00</t>
  </si>
  <si>
    <t>Person was stopped at 14th and Nelson found to be suspended cited and released for DUS.</t>
  </si>
  <si>
    <t>2014-01-17 01:20:00</t>
  </si>
  <si>
    <t>Three UNL students were placed into civil protective custody and transported to Detox. BrAC 0.211, 0.225, and 0.176.</t>
  </si>
  <si>
    <t>2014-01-17 02:18:00</t>
  </si>
  <si>
    <t>A UNL student was cited and released for DWI, Speeding and No Operators License. BrAC 0.154</t>
  </si>
  <si>
    <t>2014-01-17 03:14:00</t>
  </si>
  <si>
    <t>A UNL student was transported to Bryan LGH West for an illness.</t>
  </si>
  <si>
    <t>2014-01-17 08:47:00</t>
  </si>
  <si>
    <t>A female UNL student was contacted and escorted from the house (she was not a member of the house). 
</t>
  </si>
  <si>
    <t>2014-01-17 11:50:00</t>
  </si>
  <si>
    <t>Non-student showed up to a construction site intoxicated.  Taken to detox (.193 BAC) and banned from the construction site.</t>
  </si>
  <si>
    <t>2014-01-17 14:52:00</t>
  </si>
  <si>
    <t>UNL student reports a belated lost or stolen black Nikon camera from her room.</t>
  </si>
  <si>
    <t>2014-01-17 18:46:00</t>
  </si>
  <si>
    <t>Witness reports a two vehicle hit and run accident. One of the vehicles involved left the area without reporting the incident.</t>
  </si>
  <si>
    <t>2014-01-17 22:35:00</t>
  </si>
  <si>
    <t>A UNL student was cited and released for Poss. of Marijuana less than an ounce and Poss. of Paraphernalia. </t>
  </si>
  <si>
    <t>2014-01-17 23:34:00</t>
  </si>
  <si>
    <t>Four UNL students were cited and released for MIP. </t>
  </si>
  <si>
    <t>2014-01-18 00:26:00</t>
  </si>
  <si>
    <t>A UNL student was cited and released for MIP. BrAC 0.89. </t>
  </si>
  <si>
    <t>2014-01-18 00:39:00</t>
  </si>
  <si>
    <t>A UNL student was cited for MIP-C and transported to Detox was he was released to staff. BrAC 0.191.</t>
  </si>
  <si>
    <t>2014-01-18 00:49:00</t>
  </si>
  <si>
    <t>A UNL student was cited for MIPC and transported to Detox. BrAC 0.191. </t>
  </si>
  <si>
    <t>2014-01-18 01:16:00</t>
  </si>
  <si>
    <t>Two UNL students were cited and released for Poss. of Marijuana less than an ounce and Poss. of Paraphernalia. </t>
  </si>
  <si>
    <t>2014-01-18 04:01:00</t>
  </si>
  <si>
    <t>A UNL student was cited and released for MIPC. BrAC 0.092.</t>
  </si>
  <si>
    <t>2014-01-18 12:51:00</t>
  </si>
  <si>
    <t>Non-student fainted in the lobby was transported by LFR to Bryan East for further treatment. 
</t>
  </si>
  <si>
    <t>2014-01-18 18:09:00</t>
  </si>
  <si>
    <t>Vehicle observed with one headlight, one taillight and white light emitting from the rear of the vehicle.  Driver found to be suspended.  Cited/released.</t>
  </si>
  <si>
    <t>2014-01-18 22:05:00</t>
  </si>
  <si>
    <t>Responded to Pi Beta Phi fraternity in regards to a fire alarm. LFR was unable to determine what caused the alarm to activate. </t>
  </si>
  <si>
    <t>2014-01-19 01:47:00</t>
  </si>
  <si>
    <t>A UNL student was placed into civil protective custody and transported to Detox. BrAC 0.242. </t>
  </si>
  <si>
    <t>2014-01-19 02:04:00</t>
  </si>
  <si>
    <t>UNL student was contacted during a traffic stop and displayed signs of being intoxicated.  The student admitted to consuming alcoholic beverages and was issued a citation for minor in possession of alcohol by consumption and released to a sober party. </t>
  </si>
  <si>
    <t>2014-01-19 02:56:00</t>
  </si>
  <si>
    <t>A UNL student was placed into protective custody and was transported to Detox. BrAC 0.284. </t>
  </si>
  <si>
    <t>2014-01-19 03:00:00</t>
  </si>
  <si>
    <t>A non-student was contacted on a traffic stop and was subsequently lodged for a warrant and was cited and released for No Valid Registration, No Proof of Insurance and DUS. </t>
  </si>
  <si>
    <t>2014-01-19 08:54:00</t>
  </si>
  <si>
    <t>Ofc. dispatched to a disturbance that had just occurred at Abel hall.  The person responsible was contacted a short time later near 13th and Q.  He was cited and released for disturbing the peace and littering.</t>
  </si>
  <si>
    <t>2014-01-19 12:33:00</t>
  </si>
  <si>
    <t>Ofc. and LFR were dispatched to Sigma Nu reference a general fire alarm.  The house was closed by LFR fire investigator due to safety concerns and numerous fire code violations.</t>
  </si>
  <si>
    <t>2014-01-19 16:36:00</t>
  </si>
  <si>
    <t>Student reports hit and run accident to vehicle.  Damage estimated at $100.00.</t>
  </si>
  <si>
    <t>2014-01-20 01:57:00</t>
  </si>
  <si>
    <t>4 students contacted on an alcohol complaint.  All 4 cited/released for MIP (.048, .092, .125 and .023 BrAC's).</t>
  </si>
  <si>
    <t>2014-01-20 02:16:00</t>
  </si>
  <si>
    <t>Student suffered a medical emergency.  Transported to the hospital.  </t>
  </si>
  <si>
    <t>2014-01-20 06:03:00</t>
  </si>
  <si>
    <t>2 students contacted on a trespass call.  Both parties cited/released for MIPC (.099 BrAC and refused).</t>
  </si>
  <si>
    <t>2014-01-20 07:12:00</t>
  </si>
  <si>
    <t>Ofc. dispatched to the SAE house on a trespassing in progress.  The person responsible (UNL student) was cited and lodged for Burglary.</t>
  </si>
  <si>
    <t>2014-01-20 08:26:00</t>
  </si>
  <si>
    <t>Smoke from a candle caused fire alarm to go off at the Alpha Tau Omega fraternity, LFR on scene and reset alarm.</t>
  </si>
  <si>
    <t>2014-01-20 12:45:00</t>
  </si>
  <si>
    <t>$1,320.00</t>
  </si>
  <si>
    <t>An Xbox and PlayStation stolen from a room.</t>
  </si>
  <si>
    <t>2014-01-20 13:07:00</t>
  </si>
  <si>
    <t>UNL student fainted.  She was checked by Lincoln Fire and Rescue (declined transport to a hospital).</t>
  </si>
  <si>
    <t>2014-01-21 00:31:00</t>
  </si>
  <si>
    <t>Student contacted on a narcotics complaint.  Cited/released for Possession of Marijuana &lt; 1 oz.  </t>
  </si>
  <si>
    <t>2014-01-21 09:08:00</t>
  </si>
  <si>
    <t>UNL student was feeling light headed. Lincoln Fire and Rescue treated her on scene and she declined transport to a hospital.</t>
  </si>
  <si>
    <t>2014-01-21 09:38:00</t>
  </si>
  <si>
    <t>Lincoln Fire and Rescue Units and UNL Police were dispatched to Architecture Hall on a report of a chemical odor in the building. </t>
  </si>
  <si>
    <t>2014-01-21 10:56:00</t>
  </si>
  <si>
    <t>Driver's license lost in Minnesota or Nebraska. </t>
  </si>
  <si>
    <t>2014-01-22 03:24:00</t>
  </si>
  <si>
    <t>UNL student transported to Bryan West after having a seizure. </t>
  </si>
  <si>
    <t>2014-01-22 17:17:00</t>
  </si>
  <si>
    <t>Wind damaged a door at Richards Hall, breaking the glass out of the door. $300 damage.</t>
  </si>
  <si>
    <t>2014-01-22 22:00:00</t>
  </si>
  <si>
    <t>Non-student was placed into civil protective custody and transported to Detox. BrAC 0.363. </t>
  </si>
  <si>
    <t>2014-01-23 12:05:00</t>
  </si>
  <si>
    <t>UNL staff member reports an obscene phone call.</t>
  </si>
  <si>
    <t>2014-01-23 12:38:00</t>
  </si>
  <si>
    <t>Ofc. and LFR were dispatched to the UNL Bookstore on a UNL student feeling faint.  Student was transported to the hospital for further treatment.</t>
  </si>
  <si>
    <t>2014-01-23 16:39:00</t>
  </si>
  <si>
    <t>Student reported that their passport was lost.</t>
  </si>
  <si>
    <t>2014-01-23 19:37:00</t>
  </si>
  <si>
    <t>Smell of marijuana on 2nd floor Abel, person contacted and cited for MIP, and Possession of Marijuana less than one oz, and Possession of Drug Paraphernalia</t>
  </si>
  <si>
    <t>2014-01-23 21:47:00</t>
  </si>
  <si>
    <t>2014-01-23 22:58:00</t>
  </si>
  <si>
    <t>An investigation into possible narcotics violation. No arrests made. Case inactive. </t>
  </si>
  <si>
    <t>2014-01-23 23:54:00</t>
  </si>
  <si>
    <t>2014-01-24 01:45:00</t>
  </si>
  <si>
    <t>A non-student was cited and released for Reckless Driving, No Valid Registration, and No Proof of Registration. </t>
  </si>
  <si>
    <t>2014-01-24 02:23:00</t>
  </si>
  <si>
    <t>A UNL student was cited and released for MIP, Possession of Marijuana less than an ounce and Possession of Drug Paraphernalia. </t>
  </si>
  <si>
    <t>2014-01-24 07:36:00</t>
  </si>
  <si>
    <t>An unknown vehicle drove over the underground sprinkler system valves causing damage.</t>
  </si>
  <si>
    <t>2014-01-24 11:43:00</t>
  </si>
  <si>
    <t>UNL student reported his Ncard lost or stolen. </t>
  </si>
  <si>
    <t>2014-01-24 12:34:00</t>
  </si>
  <si>
    <t>$265.00</t>
  </si>
  <si>
    <t>Report of a stolen black/blue Trek 800 Sport mountain bike with cable lock.  Stolen from the southeast side of building.</t>
  </si>
  <si>
    <t>2014-01-24 13:00:00</t>
  </si>
  <si>
    <t>Belated and anonymous report of a disturbance coming from an apartment.</t>
  </si>
  <si>
    <t>2014-01-24 15:09:00</t>
  </si>
  <si>
    <t>Traffic stop.  Improper Display of Front Plate.  Driver cited/released for DUS/Improper Display of Plate.</t>
  </si>
  <si>
    <t>2014-01-24 19:39:00</t>
  </si>
  <si>
    <t>Traffic Stop.  Vehicle stopped for violating a stop sign.  Cited/released for Poss of Marijuana &lt; 1 oz./Stop Sign Violation/Failing to Signal</t>
  </si>
  <si>
    <t>2014-01-25 01:46:00</t>
  </si>
  <si>
    <t>A check welfare was conducted. </t>
  </si>
  <si>
    <t>2014-01-25 01:58:00</t>
  </si>
  <si>
    <t>A non-student was placed into civil protective custody and cited for Littering and was transported to Detox. BrAC. 0.210.</t>
  </si>
  <si>
    <t>2014-01-25 02:31:00</t>
  </si>
  <si>
    <t>A non-student was placed into civil protective custody and transported to Detox. BrAC 0.0204. </t>
  </si>
  <si>
    <t>2014-01-25 17:06:00</t>
  </si>
  <si>
    <t>Non student cited/released for DUS/Improper Left Turn/Fail to Signal.</t>
  </si>
  <si>
    <t>2014-01-25 18:03:00</t>
  </si>
  <si>
    <t>Lost Samsung S4 Cell Phone.  Phone has been deactivated.</t>
  </si>
  <si>
    <t>2014-01-25 19:26:00</t>
  </si>
  <si>
    <t>Report of an accident hit/run on the second floor.  Damage was to the right rear bumper with dark brown or black paint transfer.</t>
  </si>
  <si>
    <t>2014-01-25 20:31:00</t>
  </si>
  <si>
    <t>Fire alarm caused by candles in the dining room.</t>
  </si>
  <si>
    <t>2014-01-25 23:28:00</t>
  </si>
  <si>
    <t>Non-student contacted in a UNL Computer Lab.  Issued a Trespass Policy and released.  </t>
  </si>
  <si>
    <t>2014-01-26 02:47:00</t>
  </si>
  <si>
    <t>Non-student contacted for intoxication.  Transported to Detox (.254 BrAC).</t>
  </si>
  <si>
    <t>2014-01-26 12:14:00</t>
  </si>
  <si>
    <t>Person cited and lodged for 3rd degree Domestic Assault of a Pregnant person which occurred at the University Suites.</t>
  </si>
  <si>
    <t>2014-01-26 18:56:00</t>
  </si>
  <si>
    <t>Ofc. contacted two males (One UNL student) at the Nebraska men's basketball games for urinating on the floor and carpet of the men's locker room.  Both were cited and released for Criminal Mischief.</t>
  </si>
  <si>
    <t>2014-01-26 19:07:00</t>
  </si>
  <si>
    <t>Wind blew dumpster into a vehicle while it was parked in the parking lot at 1115 N16th, $150 damage.</t>
  </si>
  <si>
    <t>2014-01-26 19:11:00</t>
  </si>
  <si>
    <t>Vehicle stopped at N 32nd and Fair street for no license plates. Driver found to be suspended. Cited for DUS and No Proof of Financial Responsibility and released.</t>
  </si>
  <si>
    <t>2014-01-27 01:08:00</t>
  </si>
  <si>
    <t>Damage to construction fence from wind.  Damage estimated at $100.00.</t>
  </si>
  <si>
    <t>2014-01-27 02:36:00</t>
  </si>
  <si>
    <t>Non-student contacted on a traffic stop.  Cited/released for DUS and Two Headlights Required at Night. </t>
  </si>
  <si>
    <t>2014-01-27 10:55:00</t>
  </si>
  <si>
    <t>Two stuffed horses were stolen from the Wells Fargo booth at the Get Rec'd event.</t>
  </si>
  <si>
    <t>2014-01-27 13:30:00</t>
  </si>
  <si>
    <t>Unknown person pulled open several day lockers at the Campus Rec Center causing $300 damage to the lockers.</t>
  </si>
  <si>
    <t>2014-01-27 13:43:00</t>
  </si>
  <si>
    <t>$270.00</t>
  </si>
  <si>
    <t>Person reported they had lost their wallet and contents between Burnett hall and a parking lot, $270 loss.</t>
  </si>
  <si>
    <t>2014-01-27 18:08:00</t>
  </si>
  <si>
    <t>Hit and Run accident occurring in the lot at 515 N 19th, $1200 damage.</t>
  </si>
  <si>
    <t>2014-01-28 01:33:00</t>
  </si>
  <si>
    <t>Non-student contacted on a traffic stop. Cited/released for DUS and Speeding. </t>
  </si>
  <si>
    <t>2014-01-28 05:08:00</t>
  </si>
  <si>
    <t>Student contacted for intoxication.  Transported to Detox (BrAC .170).</t>
  </si>
  <si>
    <t>2014-01-28 07:47:00</t>
  </si>
  <si>
    <t>UNL student had suffered a seizure. Ttransported to St. Elizabeth's Hospital for further treatment. 
</t>
  </si>
  <si>
    <t>2014-01-28 09:29:00</t>
  </si>
  <si>
    <t>UNL student came in to UNLPD to report her vehicle had been vandalized over night while it was parked on the west side of Selleck Hall.</t>
  </si>
  <si>
    <t>2014-01-28 10:12:00</t>
  </si>
  <si>
    <t>Non-student was receiving care when the metal tip of a dental tool broke off and was inadvertently swallowed. Transported to St. Elizabeth's for further care. 
</t>
  </si>
  <si>
    <t>2014-01-28 11:05:00</t>
  </si>
  <si>
    <t>Non-student contacted reference a disturbance at Oldfather Hall. He was given a trespass policy letter. </t>
  </si>
  <si>
    <t>2014-01-28 11:31:00</t>
  </si>
  <si>
    <t>Small amount of smoke caused by students cutting wood for a project. </t>
  </si>
  <si>
    <t>2014-01-28 16:13:00</t>
  </si>
  <si>
    <t>$4.00</t>
  </si>
  <si>
    <t>Lock mechanism removed from a day locker between Men's and Women's locker room causing damage to the mechanism.  </t>
  </si>
  <si>
    <t>2014-01-28 17:42:00</t>
  </si>
  <si>
    <t>Person passed out in their vehicle in the parking lot of 3330 Starr Street, Transported to Bryan West by LFR for treatment.</t>
  </si>
  <si>
    <t>2014-01-28 19:00:00</t>
  </si>
  <si>
    <t>Report of a UNL student causing significant disruptions and intimidating others in class.</t>
  </si>
  <si>
    <t>2014-01-28 21:35:00</t>
  </si>
  <si>
    <t>UNL Housing Staff reports discovering racial language written on a display board.  Investigation continues. </t>
  </si>
  <si>
    <t>2014-01-29 12:01:00</t>
  </si>
  <si>
    <t>UNL students reported an unknown person cut off the catalytic converter from their vehicle while it was parked in the UNL parking lot located at 1100 N. 16th St.</t>
  </si>
  <si>
    <t>2014-01-29 22:52:00</t>
  </si>
  <si>
    <t>One UNL student was cited and released for Possession of Paraphernalia and One Non-Student was cited and released for Possession of Marijuana less than an ounce. </t>
  </si>
  <si>
    <t>2014-01-30 02:03:00</t>
  </si>
  <si>
    <t>A non-student was cited and released for Speeding and DUS. </t>
  </si>
  <si>
    <t>2014-01-30 02:32:00</t>
  </si>
  <si>
    <t>2014-01-30 08:56:00</t>
  </si>
  <si>
    <t>A citizen waived down ofc. in regards to a female driver believed to be suffering from a medical condition.  LFR was called to treat the driver.</t>
  </si>
  <si>
    <t>2014-01-30 13:16:00</t>
  </si>
  <si>
    <t>An unknown male party exposed his penis to a female inside of Burnett Hall on the first floor. 
</t>
  </si>
  <si>
    <t>2014-01-30 13:48:00</t>
  </si>
  <si>
    <t>Person in Burnett Hall cited for Public Indecency and lodged for Disturbing the Peace.</t>
  </si>
  <si>
    <t>2014-01-30 15:32:00</t>
  </si>
  <si>
    <t>Report of a belated indecent exposure occurring on the first floor.</t>
  </si>
  <si>
    <t>2014-01-30 18:16:00</t>
  </si>
  <si>
    <t>Unknown person(s) damaged a vehicle's door while it was  parked in Beadle Center parking lot, $50 damage.</t>
  </si>
  <si>
    <t>2014-01-30 23:07:00</t>
  </si>
  <si>
    <t>A staff member was cited and released for Disturbing the Peace. </t>
  </si>
  <si>
    <t>2014-01-31 02:04:00</t>
  </si>
  <si>
    <t>A UNL Student was cited and released for Possession of Marijuana less than an ounce and Possession of Paraphernalia. </t>
  </si>
  <si>
    <t>2014-01-31 02:41:00</t>
  </si>
  <si>
    <t>Five UNL students were cited and released for Minor in Possession. BrAC's 0.141, 0.193, 0.104, 0.078, 0.158. </t>
  </si>
  <si>
    <t>2014-01-31 10:45:00</t>
  </si>
  <si>
    <t>Ofc. dispatched to the area of 14th and Vine in regards to a non injury hit and run accident.  Driver was cited and released for careless driving.</t>
  </si>
  <si>
    <t>2014-01-31 11:01:00</t>
  </si>
  <si>
    <t>A UNL Student reported that he was riding his bicycle past the entrance to the parking lot located on the east side of Sandoz Hall, when an unknown female hit his bicycle with her car.  The female fled from the scene.  The UNL Student reported no injuries, but had approximately $50 worth of damage to his bicycle.</t>
  </si>
  <si>
    <t>2014-01-31 11:48:00</t>
  </si>
  <si>
    <t>Officers were dispatched to an activated fire alarm at the Alpha Gamma Sigma Fraternity.  The alarm was determined to be caused when a smoke head went off due to drywall dust being in the air from a house member repairing a hole in the wall.</t>
  </si>
  <si>
    <t>2014-01-31 13:49:00</t>
  </si>
  <si>
    <t>UNL student cited/released for MIP after officers were dispatched to a narcotics complaint.</t>
  </si>
  <si>
    <t>2014-01-31 18:06:00</t>
  </si>
  <si>
    <t>Non student stopped for stop sign violation.  Found to be suspended with a license pick-up order.  Cited/released for DUS.</t>
  </si>
  <si>
    <t>2014-01-31 19:00:00</t>
  </si>
  <si>
    <t>Investigation initiated into possession and possible sales of marijuana.  </t>
  </si>
  <si>
    <t>2014-01-31 21:17:00</t>
  </si>
  <si>
    <t>Two non-students were issued Ban and Bar Notices. </t>
  </si>
  <si>
    <t>2014-01-31 22:17:00</t>
  </si>
  <si>
    <t>Report of a two vehicle non-injury accident</t>
  </si>
  <si>
    <t>2014-01-31 23:07:00</t>
  </si>
  <si>
    <t>A non-student was placed into civil protective custody and transported to Detox. BrAC 0.321. </t>
  </si>
  <si>
    <t>2013-12-01 10:26:00</t>
  </si>
  <si>
    <t>Vehicle fled from an officer while he attempted to stop it.  Broadcast for driver issued.</t>
  </si>
  <si>
    <t>2013-12-01 14:46:00</t>
  </si>
  <si>
    <t>Non-student cited/released for Driving Under Suspension.  Non-student passenger taken to jail on a warrant.</t>
  </si>
  <si>
    <t>2013-12-01 15:43:00</t>
  </si>
  <si>
    <t>Two juveniles contacted for shooting an air soft gun at geese on what is called the Rock(area north of Devenay used by track and field, one referred to County Attorneys for trespassing and one given trespassing policy.</t>
  </si>
  <si>
    <t>2013-12-01 23:37:00</t>
  </si>
  <si>
    <t>Trashcan fire in an academic building.  Extinguished by Staff. No damage to property or persons. </t>
  </si>
  <si>
    <t>2013-12-02 02:45:00</t>
  </si>
  <si>
    <t>Non-student contacted in the Union after-hours.  Issued a Trespass Policy Letter.  </t>
  </si>
  <si>
    <t>2013-12-02 12:51:00</t>
  </si>
  <si>
    <t>Person reported drinking at an off campus party and being under age will attempt to find out who provided alcohol.</t>
  </si>
  <si>
    <t>2013-12-02 14:15:00</t>
  </si>
  <si>
    <t>Non-student contacted on a traffic stop and cited/released for Driving Under Suspension.</t>
  </si>
  <si>
    <t>2013-12-02 14:42:00</t>
  </si>
  <si>
    <t>Person reported hitting another vehicle in the championship lot, $50 damage.</t>
  </si>
  <si>
    <t>2013-12-02 16:07:00</t>
  </si>
  <si>
    <t>2013-12-02 16:21:00</t>
  </si>
  <si>
    <t>$310.00</t>
  </si>
  <si>
    <t>X-Box, controller and game taken from room in the Phi Delta Theta fraternity, $310 loss.</t>
  </si>
  <si>
    <t>2013-12-02 16:38:00</t>
  </si>
  <si>
    <t>Person stopped between N 19th and N 21st, on Y Street  and cited for Expired Intransit, no Valid Registration, No Proof of Financial Responsibility and Driving Under Suspension, lodged in jail.</t>
  </si>
  <si>
    <t>2013-12-02 17:05:00</t>
  </si>
  <si>
    <t>AED taken from Teachers College Hall, $300 loss.</t>
  </si>
  <si>
    <t>2013-12-02 22:39:00</t>
  </si>
  <si>
    <t>Student contacted for causing a disturbance.  Cited/Detox for MIPC (.152 BrAC).</t>
  </si>
  <si>
    <t>2013-12-02 23:13:00</t>
  </si>
  <si>
    <t>Fire alarm set off by burnt popcorn.  No damage.</t>
  </si>
  <si>
    <t>2013-12-03 03:30:00</t>
  </si>
  <si>
    <t>2013-12-03 09:32:00</t>
  </si>
  <si>
    <t>Report of two parking meter covers torn and damaged between 11-25-2013 and 11-27-2013.</t>
  </si>
  <si>
    <t>2013-12-03 12:40:00</t>
  </si>
  <si>
    <t>Exterior insulation paneling removed from the southwest corner of the building.  No access was gained into the building.</t>
  </si>
  <si>
    <t>id</t>
  </si>
  <si>
    <t>name</t>
  </si>
  <si>
    <t>name_slug</t>
  </si>
  <si>
    <t>LARCENY - OTHER OR FROM OPEN AREA</t>
  </si>
  <si>
    <t>larceny-other-or-from-open-area</t>
  </si>
  <si>
    <t>LOST OR STOLEN ITEM</t>
  </si>
  <si>
    <t>lost-or-stolen-item</t>
  </si>
  <si>
    <t>LARCENY - FROM BUILDING</t>
  </si>
  <si>
    <t>larceny-from-building</t>
  </si>
  <si>
    <t>LARCENY - MOTOR VEH. ACCESSORIES</t>
  </si>
  <si>
    <t>larceny-motor-veh-accessories</t>
  </si>
  <si>
    <t>LARCENY - FROM MOTOR VEHICLE</t>
  </si>
  <si>
    <t>larceny-from-motor-vehicle</t>
  </si>
  <si>
    <t>TRAFFIC - SUSPENDED DRIVER</t>
  </si>
  <si>
    <t>traffic-suspended-driver</t>
  </si>
  <si>
    <t>NARCOTICS - POSSESSION</t>
  </si>
  <si>
    <t>narcotics-possession</t>
  </si>
  <si>
    <t>TRAFFIC - OTHER</t>
  </si>
  <si>
    <t>traffic-other</t>
  </si>
  <si>
    <t>DISTURBANCE - OTHER</t>
  </si>
  <si>
    <t>disturbance-other</t>
  </si>
  <si>
    <t>FRAUD - IMPERSONATION</t>
  </si>
  <si>
    <t>fraud-impersonation</t>
  </si>
  <si>
    <t>LARCENY - STOLEN BIKE</t>
  </si>
  <si>
    <t>larceny-stolen-bike</t>
  </si>
  <si>
    <t>FIRE - FALSE ALARM</t>
  </si>
  <si>
    <t>fire-false-alarm</t>
  </si>
  <si>
    <t>ALCOHOL - MINOR IN POSSESSION</t>
  </si>
  <si>
    <t>alcohol-minor-in-possession</t>
  </si>
  <si>
    <t>TRESPASSING</t>
  </si>
  <si>
    <t>trespassing</t>
  </si>
  <si>
    <t>MEDICAL EMERGENCY</t>
  </si>
  <si>
    <t>medical-emergency</t>
  </si>
  <si>
    <t>ASSAULT - OF POLICE OFFICER</t>
  </si>
  <si>
    <t>assault-of-police-officer</t>
  </si>
  <si>
    <t>HAZING</t>
  </si>
  <si>
    <t>hazing</t>
  </si>
  <si>
    <t>ALCOHOL - DRUNK</t>
  </si>
  <si>
    <t>alcohol-drunk</t>
  </si>
  <si>
    <t>STALKING</t>
  </si>
  <si>
    <t>stalking</t>
  </si>
  <si>
    <t>ACCIDENTS - P.D. H&amp;R; NOT REPORTABLE</t>
  </si>
  <si>
    <t>accidents-pd-hr-not-reportable</t>
  </si>
  <si>
    <t>ALCOHOL - DWI</t>
  </si>
  <si>
    <t>alcohol-dwi</t>
  </si>
  <si>
    <t>VANDALISM - OTHER</t>
  </si>
  <si>
    <t>vandalism-other</t>
  </si>
  <si>
    <t>ACCIDENTS - P.D. NOT REPORTABLE</t>
  </si>
  <si>
    <t>accidents-pd-not-reportable</t>
  </si>
  <si>
    <t>ASSAULT - NON DOMESTIC</t>
  </si>
  <si>
    <t>assault-non-domestic</t>
  </si>
  <si>
    <t>SEX OFFENSE - SODOMY</t>
  </si>
  <si>
    <t>sex-offense-sodomy</t>
  </si>
  <si>
    <t>ASSAULT - DOMESTIC</t>
  </si>
  <si>
    <t>assault-domestic</t>
  </si>
  <si>
    <t>LARCENY - POCKET PICK</t>
  </si>
  <si>
    <t>larceny-pocket-pick</t>
  </si>
  <si>
    <t>FIRE (WORKING) - NO ALARM</t>
  </si>
  <si>
    <t>fire-working-no-alarm</t>
  </si>
  <si>
    <t>FRAUD - CREDIT CARDS/ATM/BANK CARD</t>
  </si>
  <si>
    <t>fraud-credit-cardsatmbank-card</t>
  </si>
  <si>
    <t>SS - CHECK WELFARE OF PERSON</t>
  </si>
  <si>
    <t>ss-check-welfare-of-person</t>
  </si>
  <si>
    <t>PROPERTY DAMAGE - UNINTENTIONAL,NON TRAFFIC</t>
  </si>
  <si>
    <t>property-damage-unintentionalnon-traffic</t>
  </si>
  <si>
    <t>LITTERING</t>
  </si>
  <si>
    <t>littering</t>
  </si>
  <si>
    <t>NARCOTICS - OTHER</t>
  </si>
  <si>
    <t>narcotics-other</t>
  </si>
  <si>
    <t>WEAPONS - OTHER</t>
  </si>
  <si>
    <t>weapons-other</t>
  </si>
  <si>
    <t>ACCIDENTS - P.D. REPORTABLE</t>
  </si>
  <si>
    <t>accidents-pd-reportable</t>
  </si>
  <si>
    <t>ALCOHOL - UNL POLICY VIOLATION</t>
  </si>
  <si>
    <t>alcohol-unl-policy-violation</t>
  </si>
  <si>
    <t>TELEPHONE - OTHER</t>
  </si>
  <si>
    <t>telephone-other</t>
  </si>
  <si>
    <t>SEX OFFENSE - MOLEST/FONDLING</t>
  </si>
  <si>
    <t>sex-offense-molestfondling</t>
  </si>
  <si>
    <t>SEX OFFENSE - RAPE</t>
  </si>
  <si>
    <t>sex-offense-rape</t>
  </si>
  <si>
    <t>VANDALISM - BY GRAFFITI</t>
  </si>
  <si>
    <t>vandalism-by-graffiti</t>
  </si>
  <si>
    <t>BURGLARY</t>
  </si>
  <si>
    <t>burglary</t>
  </si>
  <si>
    <t>ALCOHOL - BUY/PROCURE FOR MINORS</t>
  </si>
  <si>
    <t>alcohol-buyprocure-for-minors</t>
  </si>
  <si>
    <t>WEAPONS - CONCEALED</t>
  </si>
  <si>
    <t>weapons-concealed</t>
  </si>
  <si>
    <t>PARKING - OTHER</t>
  </si>
  <si>
    <t>parking-other</t>
  </si>
  <si>
    <t>NARCOTICS - SALE/DELIVER</t>
  </si>
  <si>
    <t>narcotics-saledeliver</t>
  </si>
  <si>
    <t>AUTO THEFT</t>
  </si>
  <si>
    <t>auto-theft</t>
  </si>
  <si>
    <t>FRAUD - CON GAMES/DECEPTION/FALSE    PRETENSE/OTHER</t>
  </si>
  <si>
    <t>fraud-con-gamesdeceptionfalse-pretenseother</t>
  </si>
  <si>
    <t>SUSPICIOUS PERSON</t>
  </si>
  <si>
    <t>suspicious-person</t>
  </si>
  <si>
    <t>UNL POLICY VIOLATION -OTHER</t>
  </si>
  <si>
    <t>unl-policy-violation-other</t>
  </si>
  <si>
    <t>TELEPHONE - THREATENING CALLS</t>
  </si>
  <si>
    <t>telephone-threatening-calls</t>
  </si>
  <si>
    <t>SEX OFFENSE - OTHER</t>
  </si>
  <si>
    <t>sex-offense-other</t>
  </si>
  <si>
    <t>OUTSIDE - O.P.S. OTHER</t>
  </si>
  <si>
    <t>outside-ops-other</t>
  </si>
  <si>
    <t>DISTURBANCE - BETWEEN NEIGHBORS</t>
  </si>
  <si>
    <t>disturbance-between-neighbors</t>
  </si>
  <si>
    <t>ACCIDENTS - INJURY</t>
  </si>
  <si>
    <t>accidents-injury</t>
  </si>
  <si>
    <t>RECEIVE STOLEN PROP</t>
  </si>
  <si>
    <t>receive-stolen-prop</t>
  </si>
  <si>
    <t>DEATH - NATURAL</t>
  </si>
  <si>
    <t>death-natural</t>
  </si>
  <si>
    <t>PORNOGRAPHY</t>
  </si>
  <si>
    <t>pornography</t>
  </si>
  <si>
    <t>TRAFFIC - IMPROPER REGISTRATION</t>
  </si>
  <si>
    <t>traffic-improper-registration</t>
  </si>
  <si>
    <t>FALSE INFORMATION - GIVEN TO OFC.</t>
  </si>
  <si>
    <t>false-information-given-to-ofc</t>
  </si>
  <si>
    <t>Open Container</t>
  </si>
  <si>
    <t>open-container</t>
  </si>
  <si>
    <t>FIRE (WORKING) - ALARM</t>
  </si>
  <si>
    <t>fire-working-alarm</t>
  </si>
  <si>
    <t>HAZARDS - NON-TRAFFIC (WIRES,TREES,ETC)</t>
  </si>
  <si>
    <t>hazards-non-traffic-wirestreesetc</t>
  </si>
  <si>
    <t>DISTURBANCE - DOMESTIC</t>
  </si>
  <si>
    <t>disturbance-domestic</t>
  </si>
  <si>
    <t>SEX OFFENSE - INDECENT EXPOSURE</t>
  </si>
  <si>
    <t>sex-offense-indecent-exposure</t>
  </si>
  <si>
    <t>address</t>
  </si>
  <si>
    <t>city</t>
  </si>
  <si>
    <t>N 27TH ST &amp; W ST</t>
  </si>
  <si>
    <t>Lincoln, NE</t>
  </si>
  <si>
    <t>1220 T St</t>
  </si>
  <si>
    <t>1645 R St</t>
  </si>
  <si>
    <t>880 North 17th St</t>
  </si>
  <si>
    <t>N 17TH ST &amp; R ST</t>
  </si>
  <si>
    <t>1780 "R" Street</t>
  </si>
  <si>
    <t>ANTELOPE VALLEY PARKWAY &amp; Salt Creek RDWY</t>
  </si>
  <si>
    <t>N 16TH ST &amp; Q ST</t>
  </si>
  <si>
    <t>640 North 16th</t>
  </si>
  <si>
    <t>1600 North 33rd St</t>
  </si>
  <si>
    <t>303 North 17th</t>
  </si>
  <si>
    <t>N 16TH ST &amp; VINE ST</t>
  </si>
  <si>
    <t>1400 R St</t>
  </si>
  <si>
    <t>1600 Court St</t>
  </si>
  <si>
    <t>639 North 12th Street</t>
  </si>
  <si>
    <t>440 N 17th Street</t>
  </si>
  <si>
    <t>415 North 16th St.</t>
  </si>
  <si>
    <t>300 North 17th St</t>
  </si>
  <si>
    <t>2200 Vine St</t>
  </si>
  <si>
    <t>400 University Terrace</t>
  </si>
  <si>
    <t>420 University Terrace</t>
  </si>
  <si>
    <t>200 S 68th Street</t>
  </si>
  <si>
    <t>740 Stadium Dr.</t>
  </si>
  <si>
    <t>575 N. 17th St</t>
  </si>
  <si>
    <t>1248 R</t>
  </si>
  <si>
    <t>630 North 14th St</t>
  </si>
  <si>
    <t>232 N 13 St</t>
  </si>
  <si>
    <t>503 N 14th</t>
  </si>
  <si>
    <t>N 14TH ST &amp; NEW HAMPSHIRE ST</t>
  </si>
  <si>
    <t>840 North 14th St</t>
  </si>
  <si>
    <t>4240 Fair Street</t>
  </si>
  <si>
    <t>N 10TH ST &amp; T ST</t>
  </si>
  <si>
    <t>1150 North 14th St</t>
  </si>
  <si>
    <t>2224 U St.</t>
  </si>
  <si>
    <t>515 North 19th St.</t>
  </si>
  <si>
    <t>515 N. 19th St.</t>
  </si>
  <si>
    <t>N 19TH ST &amp; S ST</t>
  </si>
  <si>
    <t>515 N. 19th Street</t>
  </si>
  <si>
    <t>625 Stadium Dr</t>
  </si>
  <si>
    <t>N 33RD ST &amp; VINE ST</t>
  </si>
  <si>
    <t>200 Centennial Mall North</t>
  </si>
  <si>
    <t>1120 North 14th St</t>
  </si>
  <si>
    <t>600 North 15th St</t>
  </si>
  <si>
    <t>820 North 17th St</t>
  </si>
  <si>
    <t>520 N 19</t>
  </si>
  <si>
    <t>City of Lincoln</t>
  </si>
  <si>
    <t>1111 North 14th Street</t>
  </si>
  <si>
    <t>Q ST &amp; N 16TH ST</t>
  </si>
  <si>
    <t>N 15TH ST &amp; S ST</t>
  </si>
  <si>
    <t>N 17TH ST &amp; Q ST</t>
  </si>
  <si>
    <t>616 North 16th St.</t>
  </si>
  <si>
    <t>ANTELOPE VALLEY PARKWAY &amp; VINE ST</t>
  </si>
  <si>
    <t>1055 North 16 St.</t>
  </si>
  <si>
    <t>N 17TH ST &amp; P ST</t>
  </si>
  <si>
    <t>3940 Fair St</t>
  </si>
  <si>
    <t>500 Stadium Dr</t>
  </si>
  <si>
    <t>1030 N 16 St</t>
  </si>
  <si>
    <t>609 North 17th St</t>
  </si>
  <si>
    <t>855 N. 16th St.</t>
  </si>
  <si>
    <t>1001 Y St</t>
  </si>
  <si>
    <t>1345 R Street</t>
  </si>
  <si>
    <t>625 North 14th St</t>
  </si>
  <si>
    <t>451 North 12th Street</t>
  </si>
  <si>
    <t>N 17TH ST &amp; QUEENS DR</t>
  </si>
  <si>
    <t>513 North 17th St</t>
  </si>
  <si>
    <t>3420 Holdrege St</t>
  </si>
  <si>
    <t>1875 North 42nd St.</t>
  </si>
  <si>
    <t>1720 P Street</t>
  </si>
  <si>
    <t>N 17TH ST &amp; VINE ST</t>
  </si>
  <si>
    <t>716 N 16th</t>
  </si>
  <si>
    <t>N 16TH ST &amp; P ST</t>
  </si>
  <si>
    <t>405 University Terrace</t>
  </si>
  <si>
    <t>500 N 17th St</t>
  </si>
  <si>
    <t>515 N 19th</t>
  </si>
  <si>
    <t>1601 R St.</t>
  </si>
  <si>
    <t>1000 North 16th St.</t>
  </si>
  <si>
    <t>N ANTELOPE VALLEY PKWY &amp; Salt Creek RDWY</t>
  </si>
  <si>
    <t>VINE ST &amp; N 19TH ST</t>
  </si>
  <si>
    <t>1055 N. 16th Street</t>
  </si>
  <si>
    <t>N 40TH ST &amp; HOLDREGE ST</t>
  </si>
  <si>
    <t>451 North 12th St</t>
  </si>
  <si>
    <t>313 North 13th St</t>
  </si>
  <si>
    <t>N 35TH ST &amp; CENTER DR</t>
  </si>
  <si>
    <t>1111 North 14th St</t>
  </si>
  <si>
    <t>540 North 16th St</t>
  </si>
  <si>
    <t>1901 Vine St</t>
  </si>
  <si>
    <t>1830 Vine St.</t>
  </si>
  <si>
    <t>4001 Holdrege St.</t>
  </si>
  <si>
    <t>745 N 14</t>
  </si>
  <si>
    <t>1505 S St</t>
  </si>
  <si>
    <t>1545 R St.</t>
  </si>
  <si>
    <t>240 N 17</t>
  </si>
  <si>
    <t>1520 R St</t>
  </si>
  <si>
    <t>SALT CREEK RDWY &amp; N ANTELOPE VALLEY PKWY</t>
  </si>
  <si>
    <t>1130 North 14th St</t>
  </si>
  <si>
    <t>ANTELOPE VALLEY PARKWAY &amp; 1ST ST</t>
  </si>
  <si>
    <t>N 38TH ST &amp; EAST CAMPUS LOOP</t>
  </si>
  <si>
    <t>Q ST &amp; N 10TH ST</t>
  </si>
  <si>
    <t>1701 North 35th St</t>
  </si>
  <si>
    <t>1541 S. Street</t>
  </si>
  <si>
    <t>N 33RD ST &amp; HOLDREGE ST</t>
  </si>
  <si>
    <t>Q ST &amp; N 17TH ST</t>
  </si>
  <si>
    <t>701 Stadium Dr.</t>
  </si>
  <si>
    <t>N 17TH ST &amp; X ST</t>
  </si>
  <si>
    <t>841 North 14th St</t>
  </si>
  <si>
    <t>740 Stadium Dr</t>
  </si>
  <si>
    <t>N 20TH ST &amp; HOLDREGE ST</t>
  </si>
  <si>
    <t>T ST &amp; STADIUM DR</t>
  </si>
  <si>
    <t>N 16TH ST &amp; S ST</t>
  </si>
  <si>
    <t>935 O Street</t>
  </si>
  <si>
    <t>880 North 17th Street</t>
  </si>
  <si>
    <t>400 Pinnacle Arena Drive</t>
  </si>
  <si>
    <t>BESSIE ST &amp; MILITARY RD</t>
  </si>
  <si>
    <t>1710 Harwood</t>
  </si>
  <si>
    <t>1801 R Street</t>
  </si>
  <si>
    <t>1248 R Street</t>
  </si>
  <si>
    <t>N 23RD ST &amp; R ST</t>
  </si>
  <si>
    <t>N 13TH ST &amp; Q ST</t>
  </si>
  <si>
    <t>1033 N 16th Street</t>
  </si>
  <si>
    <t>3535 Vine Street #C7</t>
  </si>
  <si>
    <t>1800 State Fair Park Drive</t>
  </si>
  <si>
    <t>4075 East Camp Loop</t>
  </si>
  <si>
    <t>ANTELOPE VALLEY PARKWAY &amp; N 17TH ST</t>
  </si>
  <si>
    <t>2222 Vine St.</t>
  </si>
  <si>
    <t>409 Bridger Road</t>
  </si>
  <si>
    <t>900 North 16th St</t>
  </si>
  <si>
    <t>1430 Vine St</t>
  </si>
  <si>
    <t>1433 R St.</t>
  </si>
  <si>
    <t>1901 Vine Street</t>
  </si>
  <si>
    <t>1637 P</t>
  </si>
  <si>
    <t>N 14TH ST &amp; W ST</t>
  </si>
  <si>
    <t>SALT CREEK RDWY &amp; STADIUM DR</t>
  </si>
  <si>
    <t>1033 N 16th</t>
  </si>
  <si>
    <t>845 North 14th St</t>
  </si>
  <si>
    <t>1735 N 35th</t>
  </si>
  <si>
    <t>1300 R</t>
  </si>
  <si>
    <t>1360 Vine St</t>
  </si>
  <si>
    <t>Q ST &amp; CENTENNIAL MALL</t>
  </si>
  <si>
    <t>N 30TH ST &amp; VINE ST</t>
  </si>
  <si>
    <t>N 17TH ST &amp; Y ST</t>
  </si>
  <si>
    <t>1350 Vine St</t>
  </si>
  <si>
    <t>741 Lakeside Drive</t>
  </si>
  <si>
    <t>N ANTELOPE VALLEY PKWY &amp; SAUNDERS AVE</t>
  </si>
  <si>
    <t>1104 R St</t>
  </si>
  <si>
    <t>639 North 12th St</t>
  </si>
  <si>
    <t>300 North 17th Street</t>
  </si>
  <si>
    <t>O ST &amp; N 9TH ST</t>
  </si>
  <si>
    <t>5250 Cornhusker</t>
  </si>
  <si>
    <t>844 North 16th St</t>
  </si>
  <si>
    <t>301 North 12th St</t>
  </si>
  <si>
    <t>1400 Vine St</t>
  </si>
  <si>
    <t>Y ST &amp; N 17TH ST</t>
  </si>
  <si>
    <t>N 22ND ST &amp; Y ST</t>
  </si>
  <si>
    <t>300 North 17th St.</t>
  </si>
  <si>
    <t>1801 R St.</t>
  </si>
  <si>
    <t>N 10TH ST &amp; Q ST</t>
  </si>
  <si>
    <t>SALT CREEK RDWY &amp; N 14TH ST</t>
  </si>
  <si>
    <t>1870 North 37th St</t>
  </si>
  <si>
    <t>1640 Holdrege St.</t>
  </si>
  <si>
    <t>1400 BLK of N. AVP</t>
  </si>
  <si>
    <t>City Of Lincoln</t>
  </si>
  <si>
    <t>1200 Vine St.</t>
  </si>
  <si>
    <t>635 North 16th St.</t>
  </si>
  <si>
    <t>626 N 16th</t>
  </si>
  <si>
    <t>N 27TH ST &amp; VINE ST</t>
  </si>
  <si>
    <t>721 K Street</t>
  </si>
  <si>
    <t>1625 North 38th St</t>
  </si>
  <si>
    <t>N 35TH ST &amp; FAIR ST</t>
  </si>
  <si>
    <t>1140 North 14th St.</t>
  </si>
  <si>
    <t>875 N 27</t>
  </si>
  <si>
    <t>1114 G St</t>
  </si>
  <si>
    <t>606 Stadium Drive</t>
  </si>
  <si>
    <t>426 North 16th St.</t>
  </si>
  <si>
    <t>841 North 14th Street</t>
  </si>
  <si>
    <t>1114 G St.</t>
  </si>
  <si>
    <t>900 North 21st St.</t>
  </si>
  <si>
    <t>1700 North 34th St</t>
  </si>
  <si>
    <t>110 N. 66th</t>
  </si>
  <si>
    <t>WHITTIER ST &amp; W ST</t>
  </si>
  <si>
    <t>1800 North 33rd St.</t>
  </si>
  <si>
    <t>33/Orchard</t>
  </si>
  <si>
    <t>Q/Centennial-17th</t>
  </si>
  <si>
    <t>ANTELOPE VALLEY PARKWAY &amp; MILITARY RD</t>
  </si>
  <si>
    <t>2100 Inovation Dr</t>
  </si>
  <si>
    <t>Q/14th-Centennial</t>
  </si>
  <si>
    <t>1601 Q Street</t>
  </si>
  <si>
    <t>733 North  17th  St.</t>
  </si>
  <si>
    <t>1425 R St.</t>
  </si>
  <si>
    <t>N 26TH ST &amp; VINE ST</t>
  </si>
  <si>
    <t>4000 Block East Campus Loop South</t>
  </si>
  <si>
    <t>1111 N. 14th Street</t>
  </si>
  <si>
    <t>844 N. 16th</t>
  </si>
  <si>
    <t>N 27/Vine-P</t>
  </si>
  <si>
    <t>626 North 16th st</t>
  </si>
  <si>
    <t>N 27TH ST &amp; O ST</t>
  </si>
  <si>
    <t>745 N 14th St</t>
  </si>
  <si>
    <t>519 N 16th St.</t>
  </si>
  <si>
    <t>1339 O Street</t>
  </si>
  <si>
    <t>301 North 12th Street</t>
  </si>
  <si>
    <t>1800 State Fair Park Dr</t>
  </si>
  <si>
    <t>N ANTELOPE VALLEY PKWY &amp; Q ST</t>
  </si>
  <si>
    <t>ANTELOPE VALLEY PARKWAY &amp; SALT CREEK RD</t>
  </si>
  <si>
    <t>N 13TH ST &amp; FURNAS AVE</t>
  </si>
  <si>
    <t>1144 T St</t>
  </si>
  <si>
    <t>1309 North 17th Street</t>
  </si>
  <si>
    <t>512 North 12th St</t>
  </si>
  <si>
    <t>N 14TH ST &amp; Q ST</t>
  </si>
  <si>
    <t>1780 R St</t>
  </si>
  <si>
    <t>17-19/Vine-R</t>
  </si>
  <si>
    <t>560 Stadium Dr</t>
  </si>
  <si>
    <t>3975 Potter St</t>
  </si>
  <si>
    <t>1675 Arbor Dr</t>
  </si>
  <si>
    <t>555 R St</t>
  </si>
  <si>
    <t>N 14TH ST &amp; R ST</t>
  </si>
  <si>
    <t>T ST &amp; N 10TH ST</t>
  </si>
  <si>
    <t>1407 Q Street</t>
  </si>
  <si>
    <t>1329 North 26th Street</t>
  </si>
  <si>
    <t>Y ST &amp; N 27TH ST</t>
  </si>
  <si>
    <t>STATE FAIR PARK DR</t>
  </si>
  <si>
    <t>1705 Arbor Dr</t>
  </si>
  <si>
    <t>512 North 12th Street</t>
  </si>
  <si>
    <t>HOLDREGE ST &amp; N 27TH ST</t>
  </si>
  <si>
    <t>N 27TH ST &amp; Y ST</t>
  </si>
  <si>
    <t>N 23RD ST &amp; Y ST</t>
  </si>
  <si>
    <t>ANTELOPE VALLEY PARKWAY &amp; M ST</t>
  </si>
  <si>
    <t>N 23RD ST &amp; ORCHARD ST</t>
  </si>
  <si>
    <t>1201 R St</t>
  </si>
  <si>
    <t>501 N 14th</t>
  </si>
  <si>
    <t>1215 U St</t>
  </si>
  <si>
    <t>EAST CAMPUS LOOP &amp; N 37TH ST</t>
  </si>
  <si>
    <t>1220 N 14th</t>
  </si>
  <si>
    <t>N ANTELOPE VALLEY PKWY &amp; VINE ST</t>
  </si>
  <si>
    <t>R ST &amp; CENTENNIAL MALL</t>
  </si>
  <si>
    <t>N 10TH ST &amp; CHARLESTON ST</t>
  </si>
  <si>
    <t>625 North 16th St.</t>
  </si>
  <si>
    <t>402 Stadium Dr</t>
  </si>
  <si>
    <t>AVP/Vine-Military</t>
  </si>
  <si>
    <t>N ANTELOPE VALLEY PKWY &amp; MILITARY RD</t>
  </si>
  <si>
    <t>N 16TH ST &amp; X ST</t>
  </si>
  <si>
    <t>1531 S Street</t>
  </si>
  <si>
    <t>N 17TH ST &amp; N ANTELOPE VALLEY PKWY</t>
  </si>
  <si>
    <t>1220 N 14th Street</t>
  </si>
  <si>
    <t>905 North 14th St</t>
  </si>
  <si>
    <t>N 27TH ST &amp; THERESA ST</t>
  </si>
  <si>
    <t>660 North 12th St</t>
  </si>
  <si>
    <t>400 Stadium Dr</t>
  </si>
  <si>
    <t>3330 Starr</t>
  </si>
  <si>
    <t>1100 Block N.16th St.</t>
  </si>
  <si>
    <t>16th/Vine</t>
  </si>
  <si>
    <t>2000 N. 34th</t>
  </si>
  <si>
    <t>800 Block N. 14th St.</t>
  </si>
  <si>
    <t>N 14TH ST &amp; SAUNDERS AVE</t>
  </si>
  <si>
    <t>Y ST &amp; N 19TH ST</t>
  </si>
  <si>
    <t>1548 S Street</t>
  </si>
  <si>
    <t>Cleared by Arrest</t>
  </si>
  <si>
    <t>cleared-by-arrest</t>
  </si>
  <si>
    <t>Cleared by Exception</t>
  </si>
  <si>
    <t>cleared-by-exception</t>
  </si>
  <si>
    <t>Inactive</t>
  </si>
  <si>
    <t>inactive</t>
  </si>
  <si>
    <t>Active</t>
  </si>
  <si>
    <t>active</t>
  </si>
  <si>
    <t>Unfounded</t>
  </si>
  <si>
    <t>unfounded</t>
  </si>
</sst>
</file>

<file path=xl/styles.xml><?xml version="1.0" encoding="utf-8"?>
<styleSheet xmlns="http://schemas.openxmlformats.org/spreadsheetml/2006/main">
  <numFmts count="2">
    <numFmt numFmtId="164" formatCode="GENERAL"/>
    <numFmt numFmtId="165" formatCode="@"/>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69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99" activeCellId="0" sqref="E699"/>
    </sheetView>
  </sheetViews>
  <sheetFormatPr defaultRowHeight="12.8"/>
  <cols>
    <col collapsed="false" hidden="false" max="1" min="1" style="1" width="14.7704081632653"/>
    <col collapsed="false" hidden="false" max="2" min="2" style="1" width="17.9642857142857"/>
    <col collapsed="false" hidden="false" max="3" min="3" style="1" width="13.7959183673469"/>
    <col collapsed="false" hidden="false" max="4" min="4" style="1" width="18.8010204081633"/>
    <col collapsed="false" hidden="false" max="5" min="5" style="1" width="10.1887755102041"/>
    <col collapsed="false" hidden="false" max="6" min="6" style="1" width="31.2551020408163"/>
    <col collapsed="false" hidden="false" max="7" min="7" style="1" width="17.5051020408163"/>
    <col collapsed="false" hidden="false" max="8" min="8" style="1" width="72.3826530612245"/>
    <col collapsed="false" hidden="false" max="10" min="9" style="1" width="9.48469387755102"/>
    <col collapsed="false" hidden="false" max="11" min="11" style="1" width="322.260204081633"/>
    <col collapsed="false" hidden="false" max="1025" min="12" style="1" width="11.5204081632653"/>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row>
    <row r="2" customFormat="false" ht="12.8" hidden="false" customHeight="false" outlineLevel="0" collapsed="false">
      <c r="A2" s="1" t="n">
        <v>14001388</v>
      </c>
      <c r="B2" s="2" t="s">
        <v>11</v>
      </c>
      <c r="C2" s="1" t="n">
        <v>1</v>
      </c>
      <c r="D2" s="1" t="str">
        <f aca="false">VLOOKUP(Sheet1!C2, Sheet4!$A$2:$B$5, 2, 0)</f>
        <v>Cleared by Arrest</v>
      </c>
      <c r="E2" s="1" t="n">
        <v>1</v>
      </c>
      <c r="F2" s="1" t="str">
        <f aca="false">VLOOKUP(Sheet1!E2, Sheet3!$A$2:$B$334, 2, 0)</f>
        <v>N 27TH ST &amp; W ST, Lincoln, NE</v>
      </c>
      <c r="G2" s="1" t="n">
        <v>1</v>
      </c>
      <c r="H2" s="3" t="str">
        <f aca="false">VLOOKUP(Sheet1!G2, Sheet2!$A$2:$B$65, 2, 0)</f>
        <v>LARCENY - OTHER OR FROM OPEN AREA</v>
      </c>
      <c r="I2" s="2" t="s">
        <v>12</v>
      </c>
      <c r="J2" s="2" t="s">
        <v>13</v>
      </c>
      <c r="K2" s="1" t="s">
        <v>14</v>
      </c>
    </row>
    <row r="3" customFormat="false" ht="12.8" hidden="false" customHeight="false" outlineLevel="0" collapsed="false">
      <c r="A3" s="1" t="n">
        <v>14001392</v>
      </c>
      <c r="B3" s="2" t="s">
        <v>15</v>
      </c>
      <c r="C3" s="1" t="n">
        <v>2</v>
      </c>
      <c r="D3" s="1" t="str">
        <f aca="false">VLOOKUP(Sheet1!C3, Sheet4!$A$2:$B$5, 2, 0)</f>
        <v>Cleared by Exception</v>
      </c>
      <c r="E3" s="1" t="n">
        <v>2</v>
      </c>
      <c r="F3" s="1" t="str">
        <f aca="false">VLOOKUP(Sheet1!E3, Sheet3!$A$2:$B$334, 2, 0)</f>
        <v>1220 T St, Lincoln, NE</v>
      </c>
      <c r="G3" s="1" t="n">
        <v>2</v>
      </c>
      <c r="H3" s="3" t="str">
        <f aca="false">VLOOKUP(Sheet1!G3, Sheet2!$A$2:$B$65, 2, 0)</f>
        <v>LOST OR STOLEN ITEM</v>
      </c>
      <c r="I3" s="2" t="s">
        <v>16</v>
      </c>
      <c r="J3" s="2" t="s">
        <v>13</v>
      </c>
      <c r="K3" s="1" t="s">
        <v>17</v>
      </c>
    </row>
    <row r="4" customFormat="false" ht="12.8" hidden="false" customHeight="false" outlineLevel="0" collapsed="false">
      <c r="A4" s="1" t="n">
        <v>14001446</v>
      </c>
      <c r="B4" s="2" t="s">
        <v>18</v>
      </c>
      <c r="C4" s="1" t="n">
        <v>2</v>
      </c>
      <c r="D4" s="1" t="str">
        <f aca="false">VLOOKUP(Sheet1!C4, Sheet4!$A$2:$B$5, 2, 0)</f>
        <v>Cleared by Exception</v>
      </c>
      <c r="E4" s="1" t="n">
        <v>3</v>
      </c>
      <c r="F4" s="1" t="str">
        <f aca="false">VLOOKUP(Sheet1!E4, Sheet3!$A$2:$B$334, 2, 0)</f>
        <v>1645 R St, Lincoln, NE</v>
      </c>
      <c r="G4" s="1" t="n">
        <v>3</v>
      </c>
      <c r="H4" s="3" t="str">
        <f aca="false">VLOOKUP(Sheet1!G4, Sheet2!$A$2:$B$65, 2, 0)</f>
        <v>LARCENY - FROM BUILDING</v>
      </c>
      <c r="I4" s="2" t="s">
        <v>13</v>
      </c>
      <c r="J4" s="2" t="s">
        <v>13</v>
      </c>
      <c r="K4" s="1" t="s">
        <v>19</v>
      </c>
    </row>
    <row r="5" customFormat="false" ht="12.8" hidden="false" customHeight="false" outlineLevel="0" collapsed="false">
      <c r="A5" s="1" t="n">
        <v>14001395</v>
      </c>
      <c r="B5" s="2" t="s">
        <v>20</v>
      </c>
      <c r="C5" s="1" t="n">
        <v>3</v>
      </c>
      <c r="D5" s="1" t="str">
        <f aca="false">VLOOKUP(Sheet1!C5, Sheet4!$A$2:$B$5, 2, 0)</f>
        <v>Inactive</v>
      </c>
      <c r="F5" s="1" t="e">
        <f aca="false">VLOOKUP(Sheet1!E5, Sheet3!$A$2:$B$334, 2, 0)</f>
        <v>#N/A</v>
      </c>
      <c r="G5" s="1" t="n">
        <v>4</v>
      </c>
      <c r="H5" s="3" t="str">
        <f aca="false">VLOOKUP(Sheet1!G5, Sheet2!$A$2:$B$65, 2, 0)</f>
        <v>LARCENY - MOTOR VEH. ACCESSORIES</v>
      </c>
      <c r="I5" s="2" t="s">
        <v>13</v>
      </c>
      <c r="J5" s="2" t="s">
        <v>13</v>
      </c>
      <c r="K5" s="1" t="s">
        <v>21</v>
      </c>
    </row>
    <row r="6" customFormat="false" ht="12.8" hidden="false" customHeight="false" outlineLevel="0" collapsed="false">
      <c r="A6" s="1" t="n">
        <v>14001397</v>
      </c>
      <c r="B6" s="2" t="s">
        <v>22</v>
      </c>
      <c r="C6" s="1" t="n">
        <v>3</v>
      </c>
      <c r="D6" s="1" t="str">
        <f aca="false">VLOOKUP(Sheet1!C6, Sheet4!$A$2:$B$5, 2, 0)</f>
        <v>Inactive</v>
      </c>
      <c r="E6" s="1" t="n">
        <v>4</v>
      </c>
      <c r="F6" s="1" t="str">
        <f aca="false">VLOOKUP(Sheet1!E6, Sheet3!$A$2:$B$334, 2, 0)</f>
        <v>880 North 17th St, Lincoln, NE</v>
      </c>
      <c r="G6" s="1" t="n">
        <v>5</v>
      </c>
      <c r="H6" s="3" t="str">
        <f aca="false">VLOOKUP(Sheet1!G6, Sheet2!$A$2:$B$65, 2, 0)</f>
        <v>LARCENY - FROM MOTOR VEHICLE</v>
      </c>
      <c r="I6" s="2" t="s">
        <v>13</v>
      </c>
      <c r="J6" s="2" t="s">
        <v>13</v>
      </c>
      <c r="K6" s="1" t="s">
        <v>23</v>
      </c>
    </row>
    <row r="7" customFormat="false" ht="12.8" hidden="false" customHeight="false" outlineLevel="0" collapsed="false">
      <c r="A7" s="1" t="n">
        <v>14001404</v>
      </c>
      <c r="B7" s="2" t="s">
        <v>24</v>
      </c>
      <c r="C7" s="1" t="n">
        <v>1</v>
      </c>
      <c r="D7" s="1" t="str">
        <f aca="false">VLOOKUP(Sheet1!C7, Sheet4!$A$2:$B$5, 2, 0)</f>
        <v>Cleared by Arrest</v>
      </c>
      <c r="E7" s="1" t="n">
        <v>5</v>
      </c>
      <c r="F7" s="1" t="str">
        <f aca="false">VLOOKUP(Sheet1!E7, Sheet3!$A$2:$B$334, 2, 0)</f>
        <v>N 17TH ST &amp; R ST, Lincoln, NE</v>
      </c>
      <c r="G7" s="1" t="n">
        <v>6</v>
      </c>
      <c r="H7" s="3" t="str">
        <f aca="false">VLOOKUP(Sheet1!G7, Sheet2!$A$2:$B$65, 2, 0)</f>
        <v>TRAFFIC - SUSPENDED DRIVER</v>
      </c>
      <c r="I7" s="2" t="s">
        <v>13</v>
      </c>
      <c r="J7" s="2" t="s">
        <v>13</v>
      </c>
      <c r="K7" s="1" t="s">
        <v>25</v>
      </c>
    </row>
    <row r="8" customFormat="false" ht="12.8" hidden="false" customHeight="false" outlineLevel="0" collapsed="false">
      <c r="A8" s="1" t="n">
        <v>14001405</v>
      </c>
      <c r="B8" s="2" t="s">
        <v>26</v>
      </c>
      <c r="C8" s="1" t="n">
        <v>1</v>
      </c>
      <c r="D8" s="1" t="str">
        <f aca="false">VLOOKUP(Sheet1!C8, Sheet4!$A$2:$B$5, 2, 0)</f>
        <v>Cleared by Arrest</v>
      </c>
      <c r="E8" s="1" t="n">
        <v>6</v>
      </c>
      <c r="F8" s="1" t="str">
        <f aca="false">VLOOKUP(Sheet1!E8, Sheet3!$A$2:$B$334, 2, 0)</f>
        <v>1780 "R" Street, Lincoln, NE</v>
      </c>
      <c r="G8" s="1" t="n">
        <v>7</v>
      </c>
      <c r="H8" s="3" t="str">
        <f aca="false">VLOOKUP(Sheet1!G8, Sheet2!$A$2:$B$65, 2, 0)</f>
        <v>NARCOTICS - POSSESSION</v>
      </c>
      <c r="I8" s="2" t="s">
        <v>13</v>
      </c>
      <c r="J8" s="2" t="s">
        <v>13</v>
      </c>
      <c r="K8" s="1" t="s">
        <v>27</v>
      </c>
    </row>
    <row r="9" customFormat="false" ht="12.8" hidden="false" customHeight="false" outlineLevel="0" collapsed="false">
      <c r="A9" s="1" t="n">
        <v>14001406</v>
      </c>
      <c r="B9" s="2" t="s">
        <v>28</v>
      </c>
      <c r="C9" s="1" t="n">
        <v>1</v>
      </c>
      <c r="D9" s="1" t="str">
        <f aca="false">VLOOKUP(Sheet1!C9, Sheet4!$A$2:$B$5, 2, 0)</f>
        <v>Cleared by Arrest</v>
      </c>
      <c r="E9" s="1" t="n">
        <v>7</v>
      </c>
      <c r="F9" s="1" t="str">
        <f aca="false">VLOOKUP(Sheet1!E9, Sheet3!$A$2:$B$334, 2, 0)</f>
        <v>ANTELOPE VALLEY PARKWAY &amp; Salt Creek RDWY, Lincoln, NE</v>
      </c>
      <c r="G9" s="1" t="n">
        <v>6</v>
      </c>
      <c r="H9" s="3" t="str">
        <f aca="false">VLOOKUP(Sheet1!G9, Sheet2!$A$2:$B$65, 2, 0)</f>
        <v>TRAFFIC - SUSPENDED DRIVER</v>
      </c>
      <c r="I9" s="2" t="s">
        <v>13</v>
      </c>
      <c r="J9" s="2" t="s">
        <v>13</v>
      </c>
      <c r="K9" s="1" t="s">
        <v>29</v>
      </c>
    </row>
    <row r="10" customFormat="false" ht="12.8" hidden="false" customHeight="false" outlineLevel="0" collapsed="false">
      <c r="A10" s="1" t="n">
        <v>14001408</v>
      </c>
      <c r="B10" s="2" t="s">
        <v>30</v>
      </c>
      <c r="C10" s="1" t="n">
        <v>1</v>
      </c>
      <c r="D10" s="1" t="str">
        <f aca="false">VLOOKUP(Sheet1!C10, Sheet4!$A$2:$B$5, 2, 0)</f>
        <v>Cleared by Arrest</v>
      </c>
      <c r="E10" s="1" t="n">
        <v>8</v>
      </c>
      <c r="F10" s="1" t="str">
        <f aca="false">VLOOKUP(Sheet1!E10, Sheet3!$A$2:$B$334, 2, 0)</f>
        <v>N 16TH ST &amp; Q ST, Lincoln, NE</v>
      </c>
      <c r="G10" s="1" t="n">
        <v>8</v>
      </c>
      <c r="H10" s="3" t="str">
        <f aca="false">VLOOKUP(Sheet1!G10, Sheet2!$A$2:$B$65, 2, 0)</f>
        <v>TRAFFIC - OTHER</v>
      </c>
      <c r="I10" s="2" t="s">
        <v>13</v>
      </c>
      <c r="J10" s="2" t="s">
        <v>13</v>
      </c>
      <c r="K10" s="1" t="s">
        <v>31</v>
      </c>
    </row>
    <row r="11" customFormat="false" ht="12.8" hidden="false" customHeight="false" outlineLevel="0" collapsed="false">
      <c r="A11" s="1" t="n">
        <v>14001412</v>
      </c>
      <c r="B11" s="2" t="s">
        <v>32</v>
      </c>
      <c r="C11" s="1" t="n">
        <v>2</v>
      </c>
      <c r="D11" s="1" t="str">
        <f aca="false">VLOOKUP(Sheet1!C11, Sheet4!$A$2:$B$5, 2, 0)</f>
        <v>Cleared by Exception</v>
      </c>
      <c r="E11" s="1" t="n">
        <v>9</v>
      </c>
      <c r="F11" s="1" t="str">
        <f aca="false">VLOOKUP(Sheet1!E11, Sheet3!$A$2:$B$334, 2, 0)</f>
        <v>640 North 16th, Lincoln, NE</v>
      </c>
      <c r="G11" s="1" t="n">
        <v>9</v>
      </c>
      <c r="H11" s="3" t="str">
        <f aca="false">VLOOKUP(Sheet1!G11, Sheet2!$A$2:$B$65, 2, 0)</f>
        <v>DISTURBANCE - OTHER</v>
      </c>
      <c r="I11" s="2" t="s">
        <v>13</v>
      </c>
      <c r="J11" s="2" t="s">
        <v>13</v>
      </c>
      <c r="K11" s="1" t="s">
        <v>33</v>
      </c>
    </row>
    <row r="12" customFormat="false" ht="12.8" hidden="false" customHeight="false" outlineLevel="0" collapsed="false">
      <c r="A12" s="1" t="n">
        <v>14001411</v>
      </c>
      <c r="B12" s="2" t="s">
        <v>34</v>
      </c>
      <c r="C12" s="1" t="n">
        <v>3</v>
      </c>
      <c r="D12" s="1" t="str">
        <f aca="false">VLOOKUP(Sheet1!C12, Sheet4!$A$2:$B$5, 2, 0)</f>
        <v>Inactive</v>
      </c>
      <c r="F12" s="1" t="e">
        <f aca="false">VLOOKUP(Sheet1!E12, Sheet3!$A$2:$B$334, 2, 0)</f>
        <v>#N/A</v>
      </c>
      <c r="G12" s="1" t="n">
        <v>10</v>
      </c>
      <c r="H12" s="3" t="str">
        <f aca="false">VLOOKUP(Sheet1!G12, Sheet2!$A$2:$B$65, 2, 0)</f>
        <v>FRAUD - IMPERSONATION</v>
      </c>
      <c r="I12" s="2" t="s">
        <v>13</v>
      </c>
      <c r="J12" s="2" t="s">
        <v>13</v>
      </c>
      <c r="K12" s="1" t="s">
        <v>35</v>
      </c>
    </row>
    <row r="13" customFormat="false" ht="12.8" hidden="false" customHeight="false" outlineLevel="0" collapsed="false">
      <c r="A13" s="1" t="n">
        <v>14001413</v>
      </c>
      <c r="B13" s="2" t="s">
        <v>36</v>
      </c>
      <c r="C13" s="1" t="n">
        <v>3</v>
      </c>
      <c r="D13" s="1" t="str">
        <f aca="false">VLOOKUP(Sheet1!C13, Sheet4!$A$2:$B$5, 2, 0)</f>
        <v>Inactive</v>
      </c>
      <c r="E13" s="1" t="n">
        <v>10</v>
      </c>
      <c r="F13" s="1" t="str">
        <f aca="false">VLOOKUP(Sheet1!E13, Sheet3!$A$2:$B$334, 2, 0)</f>
        <v>1600 North 33rd St, Lincoln, NE</v>
      </c>
      <c r="G13" s="1" t="n">
        <v>11</v>
      </c>
      <c r="H13" s="3" t="str">
        <f aca="false">VLOOKUP(Sheet1!G13, Sheet2!$A$2:$B$65, 2, 0)</f>
        <v>LARCENY - STOLEN BIKE</v>
      </c>
      <c r="I13" s="2" t="s">
        <v>37</v>
      </c>
      <c r="J13" s="2" t="s">
        <v>13</v>
      </c>
      <c r="K13" s="1" t="s">
        <v>38</v>
      </c>
    </row>
    <row r="14" customFormat="false" ht="12.8" hidden="false" customHeight="false" outlineLevel="0" collapsed="false">
      <c r="A14" s="1" t="n">
        <v>14001414</v>
      </c>
      <c r="B14" s="2" t="s">
        <v>39</v>
      </c>
      <c r="C14" s="1" t="n">
        <v>2</v>
      </c>
      <c r="D14" s="1" t="str">
        <f aca="false">VLOOKUP(Sheet1!C14, Sheet4!$A$2:$B$5, 2, 0)</f>
        <v>Cleared by Exception</v>
      </c>
      <c r="E14" s="1" t="n">
        <v>11</v>
      </c>
      <c r="F14" s="1" t="str">
        <f aca="false">VLOOKUP(Sheet1!E14, Sheet3!$A$2:$B$334, 2, 0)</f>
        <v>303 North 17th, Lincoln, NE</v>
      </c>
      <c r="G14" s="1" t="n">
        <v>12</v>
      </c>
      <c r="H14" s="3" t="str">
        <f aca="false">VLOOKUP(Sheet1!G14, Sheet2!$A$2:$B$65, 2, 0)</f>
        <v>FIRE - FALSE ALARM</v>
      </c>
      <c r="I14" s="2" t="s">
        <v>13</v>
      </c>
      <c r="J14" s="2" t="s">
        <v>13</v>
      </c>
      <c r="K14" s="1" t="s">
        <v>40</v>
      </c>
    </row>
    <row r="15" customFormat="false" ht="12.8" hidden="false" customHeight="false" outlineLevel="0" collapsed="false">
      <c r="A15" s="1" t="n">
        <v>14001418</v>
      </c>
      <c r="B15" s="2" t="s">
        <v>41</v>
      </c>
      <c r="C15" s="1" t="n">
        <v>1</v>
      </c>
      <c r="D15" s="1" t="str">
        <f aca="false">VLOOKUP(Sheet1!C15, Sheet4!$A$2:$B$5, 2, 0)</f>
        <v>Cleared by Arrest</v>
      </c>
      <c r="E15" s="1" t="n">
        <v>12</v>
      </c>
      <c r="F15" s="1" t="str">
        <f aca="false">VLOOKUP(Sheet1!E15, Sheet3!$A$2:$B$334, 2, 0)</f>
        <v>N 16TH ST &amp; VINE ST, Lincoln, NE</v>
      </c>
      <c r="G15" s="1" t="n">
        <v>13</v>
      </c>
      <c r="H15" s="3" t="str">
        <f aca="false">VLOOKUP(Sheet1!G15, Sheet2!$A$2:$B$65, 2, 0)</f>
        <v>ALCOHOL - MINOR IN POSSESSION</v>
      </c>
      <c r="I15" s="2" t="s">
        <v>13</v>
      </c>
      <c r="J15" s="2" t="s">
        <v>13</v>
      </c>
      <c r="K15" s="1" t="s">
        <v>42</v>
      </c>
    </row>
    <row r="16" customFormat="false" ht="12.8" hidden="false" customHeight="false" outlineLevel="0" collapsed="false">
      <c r="A16" s="1" t="n">
        <v>14001419</v>
      </c>
      <c r="B16" s="2" t="s">
        <v>43</v>
      </c>
      <c r="C16" s="1" t="n">
        <v>2</v>
      </c>
      <c r="D16" s="1" t="str">
        <f aca="false">VLOOKUP(Sheet1!C16, Sheet4!$A$2:$B$5, 2, 0)</f>
        <v>Cleared by Exception</v>
      </c>
      <c r="E16" s="1" t="n">
        <v>13</v>
      </c>
      <c r="F16" s="1" t="str">
        <f aca="false">VLOOKUP(Sheet1!E16, Sheet3!$A$2:$B$334, 2, 0)</f>
        <v>1400 R St, Lincoln, NE</v>
      </c>
      <c r="G16" s="1" t="n">
        <v>14</v>
      </c>
      <c r="H16" s="3" t="str">
        <f aca="false">VLOOKUP(Sheet1!G16, Sheet2!$A$2:$B$65, 2, 0)</f>
        <v>TRESPASSING</v>
      </c>
      <c r="I16" s="2" t="s">
        <v>13</v>
      </c>
      <c r="J16" s="2" t="s">
        <v>13</v>
      </c>
      <c r="K16" s="1" t="s">
        <v>44</v>
      </c>
    </row>
    <row r="17" customFormat="false" ht="12.8" hidden="false" customHeight="false" outlineLevel="0" collapsed="false">
      <c r="A17" s="1" t="n">
        <v>14001422</v>
      </c>
      <c r="B17" s="2" t="s">
        <v>45</v>
      </c>
      <c r="C17" s="1" t="n">
        <v>3</v>
      </c>
      <c r="D17" s="1" t="str">
        <f aca="false">VLOOKUP(Sheet1!C17, Sheet4!$A$2:$B$5, 2, 0)</f>
        <v>Inactive</v>
      </c>
      <c r="E17" s="1" t="n">
        <v>14</v>
      </c>
      <c r="F17" s="1" t="str">
        <f aca="false">VLOOKUP(Sheet1!E17, Sheet3!$A$2:$B$334, 2, 0)</f>
        <v>1600 Court St, Lincoln, NE</v>
      </c>
      <c r="G17" s="1" t="n">
        <v>9</v>
      </c>
      <c r="H17" s="3" t="str">
        <f aca="false">VLOOKUP(Sheet1!G17, Sheet2!$A$2:$B$65, 2, 0)</f>
        <v>DISTURBANCE - OTHER</v>
      </c>
      <c r="I17" s="2" t="s">
        <v>13</v>
      </c>
      <c r="J17" s="2" t="s">
        <v>13</v>
      </c>
      <c r="K17" s="1" t="s">
        <v>46</v>
      </c>
    </row>
    <row r="18" customFormat="false" ht="12.8" hidden="false" customHeight="false" outlineLevel="0" collapsed="false">
      <c r="A18" s="1" t="n">
        <v>14001423</v>
      </c>
      <c r="B18" s="2" t="s">
        <v>47</v>
      </c>
      <c r="C18" s="1" t="n">
        <v>3</v>
      </c>
      <c r="D18" s="1" t="str">
        <f aca="false">VLOOKUP(Sheet1!C18, Sheet4!$A$2:$B$5, 2, 0)</f>
        <v>Inactive</v>
      </c>
      <c r="E18" s="1" t="n">
        <v>15</v>
      </c>
      <c r="F18" s="1" t="str">
        <f aca="false">VLOOKUP(Sheet1!E18, Sheet3!$A$2:$B$334, 2, 0)</f>
        <v>639 North 12th Street, Lincoln, NE</v>
      </c>
      <c r="G18" s="1" t="n">
        <v>12</v>
      </c>
      <c r="H18" s="3" t="str">
        <f aca="false">VLOOKUP(Sheet1!G18, Sheet2!$A$2:$B$65, 2, 0)</f>
        <v>FIRE - FALSE ALARM</v>
      </c>
      <c r="I18" s="2" t="s">
        <v>13</v>
      </c>
      <c r="J18" s="2" t="s">
        <v>13</v>
      </c>
      <c r="K18" s="1" t="s">
        <v>48</v>
      </c>
    </row>
    <row r="19" customFormat="false" ht="12.8" hidden="false" customHeight="false" outlineLevel="0" collapsed="false">
      <c r="A19" s="1" t="n">
        <v>14001425</v>
      </c>
      <c r="B19" s="2" t="s">
        <v>49</v>
      </c>
      <c r="C19" s="1" t="n">
        <v>3</v>
      </c>
      <c r="D19" s="1" t="str">
        <f aca="false">VLOOKUP(Sheet1!C19, Sheet4!$A$2:$B$5, 2, 0)</f>
        <v>Inactive</v>
      </c>
      <c r="E19" s="1" t="n">
        <v>16</v>
      </c>
      <c r="F19" s="1" t="str">
        <f aca="false">VLOOKUP(Sheet1!E19, Sheet3!$A$2:$B$334, 2, 0)</f>
        <v>440 N 17th Street, Lincoln, NE</v>
      </c>
      <c r="G19" s="1" t="n">
        <v>1</v>
      </c>
      <c r="H19" s="3" t="str">
        <f aca="false">VLOOKUP(Sheet1!G19, Sheet2!$A$2:$B$65, 2, 0)</f>
        <v>LARCENY - OTHER OR FROM OPEN AREA</v>
      </c>
      <c r="I19" s="2" t="s">
        <v>50</v>
      </c>
      <c r="J19" s="2" t="s">
        <v>13</v>
      </c>
      <c r="K19" s="1" t="s">
        <v>51</v>
      </c>
    </row>
    <row r="20" customFormat="false" ht="12.8" hidden="false" customHeight="false" outlineLevel="0" collapsed="false">
      <c r="A20" s="1" t="n">
        <v>14001429</v>
      </c>
      <c r="B20" s="2" t="s">
        <v>52</v>
      </c>
      <c r="C20" s="1" t="n">
        <v>1</v>
      </c>
      <c r="D20" s="1" t="str">
        <f aca="false">VLOOKUP(Sheet1!C20, Sheet4!$A$2:$B$5, 2, 0)</f>
        <v>Cleared by Arrest</v>
      </c>
      <c r="E20" s="1" t="n">
        <v>17</v>
      </c>
      <c r="F20" s="1" t="str">
        <f aca="false">VLOOKUP(Sheet1!E20, Sheet3!$A$2:$B$334, 2, 0)</f>
        <v>415 North 16th St., Lincoln, NE</v>
      </c>
      <c r="G20" s="1" t="n">
        <v>13</v>
      </c>
      <c r="H20" s="3" t="str">
        <f aca="false">VLOOKUP(Sheet1!G20, Sheet2!$A$2:$B$65, 2, 0)</f>
        <v>ALCOHOL - MINOR IN POSSESSION</v>
      </c>
      <c r="I20" s="2" t="s">
        <v>13</v>
      </c>
      <c r="J20" s="2" t="s">
        <v>13</v>
      </c>
      <c r="K20" s="1" t="s">
        <v>53</v>
      </c>
    </row>
    <row r="21" customFormat="false" ht="12.8" hidden="false" customHeight="false" outlineLevel="0" collapsed="false">
      <c r="A21" s="1" t="n">
        <v>14001431</v>
      </c>
      <c r="B21" s="2" t="s">
        <v>54</v>
      </c>
      <c r="C21" s="1" t="n">
        <v>1</v>
      </c>
      <c r="D21" s="1" t="str">
        <f aca="false">VLOOKUP(Sheet1!C21, Sheet4!$A$2:$B$5, 2, 0)</f>
        <v>Cleared by Arrest</v>
      </c>
      <c r="E21" s="1" t="n">
        <v>16</v>
      </c>
      <c r="F21" s="1" t="str">
        <f aca="false">VLOOKUP(Sheet1!E21, Sheet3!$A$2:$B$334, 2, 0)</f>
        <v>440 N 17th Street, Lincoln, NE</v>
      </c>
      <c r="G21" s="1" t="n">
        <v>13</v>
      </c>
      <c r="H21" s="3" t="str">
        <f aca="false">VLOOKUP(Sheet1!G21, Sheet2!$A$2:$B$65, 2, 0)</f>
        <v>ALCOHOL - MINOR IN POSSESSION</v>
      </c>
      <c r="I21" s="2" t="s">
        <v>13</v>
      </c>
      <c r="J21" s="2" t="s">
        <v>13</v>
      </c>
      <c r="K21" s="1" t="s">
        <v>55</v>
      </c>
    </row>
    <row r="22" customFormat="false" ht="12.8" hidden="false" customHeight="false" outlineLevel="0" collapsed="false">
      <c r="A22" s="1" t="n">
        <v>14001432</v>
      </c>
      <c r="B22" s="2" t="s">
        <v>56</v>
      </c>
      <c r="C22" s="1" t="n">
        <v>3</v>
      </c>
      <c r="D22" s="1" t="str">
        <f aca="false">VLOOKUP(Sheet1!C22, Sheet4!$A$2:$B$5, 2, 0)</f>
        <v>Inactive</v>
      </c>
      <c r="E22" s="1" t="n">
        <v>4</v>
      </c>
      <c r="F22" s="1" t="str">
        <f aca="false">VLOOKUP(Sheet1!E22, Sheet3!$A$2:$B$334, 2, 0)</f>
        <v>880 North 17th St, Lincoln, NE</v>
      </c>
      <c r="G22" s="1" t="n">
        <v>15</v>
      </c>
      <c r="H22" s="3" t="str">
        <f aca="false">VLOOKUP(Sheet1!G22, Sheet2!$A$2:$B$65, 2, 0)</f>
        <v>MEDICAL EMERGENCY</v>
      </c>
      <c r="I22" s="2" t="s">
        <v>13</v>
      </c>
      <c r="J22" s="2" t="s">
        <v>13</v>
      </c>
      <c r="K22" s="1" t="s">
        <v>57</v>
      </c>
    </row>
    <row r="23" customFormat="false" ht="12.8" hidden="false" customHeight="false" outlineLevel="0" collapsed="false">
      <c r="A23" s="1" t="n">
        <v>14001434</v>
      </c>
      <c r="B23" s="2" t="s">
        <v>58</v>
      </c>
      <c r="C23" s="1" t="n">
        <v>1</v>
      </c>
      <c r="D23" s="1" t="str">
        <f aca="false">VLOOKUP(Sheet1!C23, Sheet4!$A$2:$B$5, 2, 0)</f>
        <v>Cleared by Arrest</v>
      </c>
      <c r="E23" s="1" t="n">
        <v>18</v>
      </c>
      <c r="F23" s="1" t="str">
        <f aca="false">VLOOKUP(Sheet1!E23, Sheet3!$A$2:$B$334, 2, 0)</f>
        <v>ANTELOPE VALLEY PARKWAY &amp; Salt Creek RDWY, Lincoln, NE</v>
      </c>
      <c r="G23" s="1" t="n">
        <v>13</v>
      </c>
      <c r="H23" s="3" t="str">
        <f aca="false">VLOOKUP(Sheet1!G23, Sheet2!$A$2:$B$65, 2, 0)</f>
        <v>ALCOHOL - MINOR IN POSSESSION</v>
      </c>
      <c r="I23" s="2" t="s">
        <v>13</v>
      </c>
      <c r="J23" s="2" t="s">
        <v>13</v>
      </c>
      <c r="K23" s="1" t="s">
        <v>59</v>
      </c>
    </row>
    <row r="24" customFormat="false" ht="12.8" hidden="false" customHeight="false" outlineLevel="0" collapsed="false">
      <c r="A24" s="1" t="n">
        <v>14001435</v>
      </c>
      <c r="B24" s="2" t="s">
        <v>60</v>
      </c>
      <c r="C24" s="1" t="n">
        <v>1</v>
      </c>
      <c r="D24" s="1" t="str">
        <f aca="false">VLOOKUP(Sheet1!C24, Sheet4!$A$2:$B$5, 2, 0)</f>
        <v>Cleared by Arrest</v>
      </c>
      <c r="E24" s="1" t="n">
        <v>19</v>
      </c>
      <c r="F24" s="1" t="str">
        <f aca="false">VLOOKUP(Sheet1!E24, Sheet3!$A$2:$B$334, 2, 0)</f>
        <v>300 North 17th St, Lincoln, NE</v>
      </c>
      <c r="G24" s="1" t="n">
        <v>13</v>
      </c>
      <c r="H24" s="3" t="str">
        <f aca="false">VLOOKUP(Sheet1!G24, Sheet2!$A$2:$B$65, 2, 0)</f>
        <v>ALCOHOL - MINOR IN POSSESSION</v>
      </c>
      <c r="I24" s="2" t="s">
        <v>13</v>
      </c>
      <c r="J24" s="2" t="s">
        <v>13</v>
      </c>
      <c r="K24" s="1" t="s">
        <v>61</v>
      </c>
    </row>
    <row r="25" customFormat="false" ht="12.8" hidden="false" customHeight="false" outlineLevel="0" collapsed="false">
      <c r="A25" s="1" t="n">
        <v>14001442</v>
      </c>
      <c r="B25" s="2" t="s">
        <v>62</v>
      </c>
      <c r="C25" s="1" t="n">
        <v>2</v>
      </c>
      <c r="D25" s="1" t="str">
        <f aca="false">VLOOKUP(Sheet1!C25, Sheet4!$A$2:$B$5, 2, 0)</f>
        <v>Cleared by Exception</v>
      </c>
      <c r="E25" s="1" t="n">
        <v>20</v>
      </c>
      <c r="F25" s="1" t="str">
        <f aca="false">VLOOKUP(Sheet1!E25, Sheet3!$A$2:$B$334, 2, 0)</f>
        <v>2200 Vine St, Lincoln, NE</v>
      </c>
      <c r="G25" s="1" t="n">
        <v>14</v>
      </c>
      <c r="H25" s="3" t="str">
        <f aca="false">VLOOKUP(Sheet1!G25, Sheet2!$A$2:$B$65, 2, 0)</f>
        <v>TRESPASSING</v>
      </c>
      <c r="I25" s="2" t="s">
        <v>13</v>
      </c>
      <c r="J25" s="2" t="s">
        <v>13</v>
      </c>
      <c r="K25" s="1" t="s">
        <v>63</v>
      </c>
    </row>
    <row r="26" customFormat="false" ht="12.8" hidden="false" customHeight="false" outlineLevel="0" collapsed="false">
      <c r="A26" s="1" t="n">
        <v>14001450</v>
      </c>
      <c r="B26" s="2" t="s">
        <v>64</v>
      </c>
      <c r="C26" s="1" t="n">
        <v>1</v>
      </c>
      <c r="D26" s="1" t="str">
        <f aca="false">VLOOKUP(Sheet1!C26, Sheet4!$A$2:$B$5, 2, 0)</f>
        <v>Cleared by Arrest</v>
      </c>
      <c r="E26" s="1" t="n">
        <v>21</v>
      </c>
      <c r="F26" s="1" t="str">
        <f aca="false">VLOOKUP(Sheet1!E26, Sheet3!$A$2:$B$334, 2, 0)</f>
        <v>400 University Terrace, Lincoln, NE</v>
      </c>
      <c r="G26" s="1" t="n">
        <v>13</v>
      </c>
      <c r="H26" s="3" t="str">
        <f aca="false">VLOOKUP(Sheet1!G26, Sheet2!$A$2:$B$65, 2, 0)</f>
        <v>ALCOHOL - MINOR IN POSSESSION</v>
      </c>
      <c r="I26" s="2" t="s">
        <v>13</v>
      </c>
      <c r="J26" s="2" t="s">
        <v>13</v>
      </c>
      <c r="K26" s="1" t="s">
        <v>65</v>
      </c>
    </row>
    <row r="27" customFormat="false" ht="12.8" hidden="false" customHeight="false" outlineLevel="0" collapsed="false">
      <c r="A27" s="1" t="n">
        <v>14001451</v>
      </c>
      <c r="B27" s="2" t="s">
        <v>66</v>
      </c>
      <c r="C27" s="1" t="n">
        <v>1</v>
      </c>
      <c r="D27" s="1" t="str">
        <f aca="false">VLOOKUP(Sheet1!C27, Sheet4!$A$2:$B$5, 2, 0)</f>
        <v>Cleared by Arrest</v>
      </c>
      <c r="E27" s="1" t="n">
        <v>13</v>
      </c>
      <c r="F27" s="1" t="str">
        <f aca="false">VLOOKUP(Sheet1!E27, Sheet3!$A$2:$B$334, 2, 0)</f>
        <v>1400 R St, Lincoln, NE</v>
      </c>
      <c r="G27" s="1" t="n">
        <v>7</v>
      </c>
      <c r="H27" s="3" t="str">
        <f aca="false">VLOOKUP(Sheet1!G27, Sheet2!$A$2:$B$65, 2, 0)</f>
        <v>NARCOTICS - POSSESSION</v>
      </c>
      <c r="I27" s="2" t="s">
        <v>13</v>
      </c>
      <c r="J27" s="2" t="s">
        <v>13</v>
      </c>
      <c r="K27" s="1" t="s">
        <v>67</v>
      </c>
    </row>
    <row r="28" customFormat="false" ht="12.8" hidden="false" customHeight="false" outlineLevel="0" collapsed="false">
      <c r="A28" s="1" t="n">
        <v>14001455</v>
      </c>
      <c r="B28" s="2" t="s">
        <v>68</v>
      </c>
      <c r="C28" s="1" t="n">
        <v>2</v>
      </c>
      <c r="D28" s="1" t="str">
        <f aca="false">VLOOKUP(Sheet1!C28, Sheet4!$A$2:$B$5, 2, 0)</f>
        <v>Cleared by Exception</v>
      </c>
      <c r="E28" s="1" t="n">
        <v>22</v>
      </c>
      <c r="F28" s="1" t="str">
        <f aca="false">VLOOKUP(Sheet1!E28, Sheet3!$A$2:$B$334, 2, 0)</f>
        <v>420 University Terrace, Lincoln, NE</v>
      </c>
      <c r="G28" s="1" t="n">
        <v>15</v>
      </c>
      <c r="H28" s="3" t="str">
        <f aca="false">VLOOKUP(Sheet1!G28, Sheet2!$A$2:$B$65, 2, 0)</f>
        <v>MEDICAL EMERGENCY</v>
      </c>
      <c r="I28" s="2" t="s">
        <v>13</v>
      </c>
      <c r="J28" s="2" t="s">
        <v>13</v>
      </c>
      <c r="K28" s="1" t="s">
        <v>69</v>
      </c>
    </row>
    <row r="29" customFormat="false" ht="12.8" hidden="false" customHeight="false" outlineLevel="0" collapsed="false">
      <c r="A29" s="1" t="n">
        <v>14001454</v>
      </c>
      <c r="B29" s="2" t="s">
        <v>68</v>
      </c>
      <c r="C29" s="1" t="n">
        <v>1</v>
      </c>
      <c r="D29" s="1" t="str">
        <f aca="false">VLOOKUP(Sheet1!C29, Sheet4!$A$2:$B$5, 2, 0)</f>
        <v>Cleared by Arrest</v>
      </c>
      <c r="E29" s="1" t="n">
        <v>22</v>
      </c>
      <c r="F29" s="1" t="str">
        <f aca="false">VLOOKUP(Sheet1!E29, Sheet3!$A$2:$B$334, 2, 0)</f>
        <v>420 University Terrace, Lincoln, NE</v>
      </c>
      <c r="G29" s="1" t="n">
        <v>16</v>
      </c>
      <c r="H29" s="3" t="str">
        <f aca="false">VLOOKUP(Sheet1!G29, Sheet2!$A$2:$B$65, 2, 0)</f>
        <v>ASSAULT - OF POLICE OFFICER</v>
      </c>
      <c r="I29" s="2" t="s">
        <v>13</v>
      </c>
      <c r="J29" s="2" t="s">
        <v>13</v>
      </c>
      <c r="K29" s="1" t="s">
        <v>70</v>
      </c>
    </row>
    <row r="30" customFormat="false" ht="12.8" hidden="false" customHeight="false" outlineLevel="0" collapsed="false">
      <c r="A30" s="1" t="n">
        <v>14001463</v>
      </c>
      <c r="B30" s="2" t="s">
        <v>71</v>
      </c>
      <c r="C30" s="1" t="n">
        <v>4</v>
      </c>
      <c r="D30" s="1" t="str">
        <f aca="false">VLOOKUP(Sheet1!C30, Sheet4!$A$2:$B$5, 2, 0)</f>
        <v>Active</v>
      </c>
      <c r="E30" s="1" t="n">
        <v>23</v>
      </c>
      <c r="F30" s="1" t="str">
        <f aca="false">VLOOKUP(Sheet1!E30, Sheet3!$A$2:$B$334, 2, 0)</f>
        <v>200 S 68th Street, Lincoln, NE</v>
      </c>
      <c r="G30" s="1" t="n">
        <v>17</v>
      </c>
      <c r="H30" s="3" t="str">
        <f aca="false">VLOOKUP(Sheet1!G30, Sheet2!$A$2:$B$65, 2, 0)</f>
        <v>HAZING</v>
      </c>
      <c r="I30" s="2" t="s">
        <v>13</v>
      </c>
      <c r="J30" s="2" t="s">
        <v>13</v>
      </c>
      <c r="K30" s="1" t="s">
        <v>72</v>
      </c>
    </row>
    <row r="31" customFormat="false" ht="12.8" hidden="false" customHeight="false" outlineLevel="0" collapsed="false">
      <c r="A31" s="1" t="n">
        <v>14001464</v>
      </c>
      <c r="B31" s="2" t="s">
        <v>73</v>
      </c>
      <c r="C31" s="1" t="n">
        <v>2</v>
      </c>
      <c r="D31" s="1" t="str">
        <f aca="false">VLOOKUP(Sheet1!C31, Sheet4!$A$2:$B$5, 2, 0)</f>
        <v>Cleared by Exception</v>
      </c>
      <c r="E31" s="1" t="n">
        <v>24</v>
      </c>
      <c r="F31" s="1" t="str">
        <f aca="false">VLOOKUP(Sheet1!E31, Sheet3!$A$2:$B$334, 2, 0)</f>
        <v>740 Stadium Dr., Lincoln, NE</v>
      </c>
      <c r="G31" s="1" t="n">
        <v>15</v>
      </c>
      <c r="H31" s="3" t="str">
        <f aca="false">VLOOKUP(Sheet1!G31, Sheet2!$A$2:$B$65, 2, 0)</f>
        <v>MEDICAL EMERGENCY</v>
      </c>
      <c r="I31" s="2" t="s">
        <v>13</v>
      </c>
      <c r="J31" s="2" t="s">
        <v>13</v>
      </c>
      <c r="K31" s="1" t="s">
        <v>74</v>
      </c>
    </row>
    <row r="32" customFormat="false" ht="12.8" hidden="false" customHeight="false" outlineLevel="0" collapsed="false">
      <c r="A32" s="1" t="n">
        <v>14001468</v>
      </c>
      <c r="B32" s="2" t="s">
        <v>75</v>
      </c>
      <c r="C32" s="1" t="n">
        <v>1</v>
      </c>
      <c r="D32" s="1" t="str">
        <f aca="false">VLOOKUP(Sheet1!C32, Sheet4!$A$2:$B$5, 2, 0)</f>
        <v>Cleared by Arrest</v>
      </c>
      <c r="E32" s="1" t="n">
        <v>21</v>
      </c>
      <c r="F32" s="1" t="str">
        <f aca="false">VLOOKUP(Sheet1!E32, Sheet3!$A$2:$B$334, 2, 0)</f>
        <v>400 University Terrace, Lincoln, NE</v>
      </c>
      <c r="G32" s="1" t="n">
        <v>3</v>
      </c>
      <c r="H32" s="3" t="str">
        <f aca="false">VLOOKUP(Sheet1!G32, Sheet2!$A$2:$B$65, 2, 0)</f>
        <v>LARCENY - FROM BUILDING</v>
      </c>
      <c r="I32" s="2" t="s">
        <v>13</v>
      </c>
      <c r="J32" s="2" t="s">
        <v>13</v>
      </c>
      <c r="K32" s="1" t="s">
        <v>76</v>
      </c>
    </row>
    <row r="33" customFormat="false" ht="12.8" hidden="false" customHeight="false" outlineLevel="0" collapsed="false">
      <c r="A33" s="1" t="n">
        <v>14001477</v>
      </c>
      <c r="B33" s="2" t="s">
        <v>77</v>
      </c>
      <c r="C33" s="1" t="n">
        <v>2</v>
      </c>
      <c r="D33" s="1" t="str">
        <f aca="false">VLOOKUP(Sheet1!C33, Sheet4!$A$2:$B$5, 2, 0)</f>
        <v>Cleared by Exception</v>
      </c>
      <c r="E33" s="1" t="n">
        <v>25</v>
      </c>
      <c r="F33" s="1" t="str">
        <f aca="false">VLOOKUP(Sheet1!E33, Sheet3!$A$2:$B$334, 2, 0)</f>
        <v>575 N. 17th St, Lincoln, NE</v>
      </c>
      <c r="G33" s="1" t="n">
        <v>18</v>
      </c>
      <c r="H33" s="3" t="str">
        <f aca="false">VLOOKUP(Sheet1!G33, Sheet2!$A$2:$B$65, 2, 0)</f>
        <v>ALCOHOL - DRUNK</v>
      </c>
      <c r="I33" s="2" t="s">
        <v>13</v>
      </c>
      <c r="J33" s="2" t="s">
        <v>13</v>
      </c>
      <c r="K33" s="1" t="s">
        <v>78</v>
      </c>
    </row>
    <row r="34" customFormat="false" ht="12.8" hidden="false" customHeight="false" outlineLevel="0" collapsed="false">
      <c r="A34" s="1" t="n">
        <v>14001482</v>
      </c>
      <c r="B34" s="2" t="s">
        <v>79</v>
      </c>
      <c r="C34" s="1" t="n">
        <v>4</v>
      </c>
      <c r="D34" s="1" t="str">
        <f aca="false">VLOOKUP(Sheet1!C34, Sheet4!$A$2:$B$5, 2, 0)</f>
        <v>Active</v>
      </c>
      <c r="E34" s="1" t="n">
        <v>26</v>
      </c>
      <c r="F34" s="1" t="str">
        <f aca="false">VLOOKUP(Sheet1!E34, Sheet3!$A$2:$B$334, 2, 0)</f>
        <v>1248 R, Lincoln, NE</v>
      </c>
      <c r="G34" s="1" t="n">
        <v>19</v>
      </c>
      <c r="H34" s="3" t="str">
        <f aca="false">VLOOKUP(Sheet1!G34, Sheet2!$A$2:$B$65, 2, 0)</f>
        <v>STALKING</v>
      </c>
      <c r="I34" s="2" t="s">
        <v>13</v>
      </c>
      <c r="J34" s="2" t="s">
        <v>13</v>
      </c>
      <c r="K34" s="1" t="s">
        <v>80</v>
      </c>
    </row>
    <row r="35" customFormat="false" ht="12.8" hidden="false" customHeight="false" outlineLevel="0" collapsed="false">
      <c r="A35" s="1" t="n">
        <v>14001483</v>
      </c>
      <c r="B35" s="2" t="s">
        <v>81</v>
      </c>
      <c r="C35" s="1" t="n">
        <v>3</v>
      </c>
      <c r="D35" s="1" t="str">
        <f aca="false">VLOOKUP(Sheet1!C35, Sheet4!$A$2:$B$5, 2, 0)</f>
        <v>Inactive</v>
      </c>
      <c r="E35" s="1" t="n">
        <v>27</v>
      </c>
      <c r="F35" s="1" t="str">
        <f aca="false">VLOOKUP(Sheet1!E35, Sheet3!$A$2:$B$334, 2, 0)</f>
        <v>630 North 14th St, Lincoln, NE</v>
      </c>
      <c r="G35" s="1" t="n">
        <v>2</v>
      </c>
      <c r="H35" s="3" t="str">
        <f aca="false">VLOOKUP(Sheet1!G35, Sheet2!$A$2:$B$65, 2, 0)</f>
        <v>LOST OR STOLEN ITEM</v>
      </c>
      <c r="I35" s="2" t="s">
        <v>82</v>
      </c>
      <c r="J35" s="2" t="s">
        <v>13</v>
      </c>
      <c r="K35" s="1" t="s">
        <v>83</v>
      </c>
    </row>
    <row r="36" customFormat="false" ht="12.8" hidden="false" customHeight="false" outlineLevel="0" collapsed="false">
      <c r="A36" s="1" t="n">
        <v>14001486</v>
      </c>
      <c r="B36" s="2" t="s">
        <v>84</v>
      </c>
      <c r="C36" s="1" t="n">
        <v>2</v>
      </c>
      <c r="D36" s="1" t="str">
        <f aca="false">VLOOKUP(Sheet1!C36, Sheet4!$A$2:$B$5, 2, 0)</f>
        <v>Cleared by Exception</v>
      </c>
      <c r="E36" s="1" t="n">
        <v>28</v>
      </c>
      <c r="F36" s="1" t="str">
        <f aca="false">VLOOKUP(Sheet1!E36, Sheet3!$A$2:$B$334, 2, 0)</f>
        <v>232 N 13 St, Lincoln, NE</v>
      </c>
      <c r="G36" s="1" t="n">
        <v>2</v>
      </c>
      <c r="H36" s="3" t="str">
        <f aca="false">VLOOKUP(Sheet1!G36, Sheet2!$A$2:$B$65, 2, 0)</f>
        <v>LOST OR STOLEN ITEM</v>
      </c>
      <c r="I36" s="2" t="s">
        <v>13</v>
      </c>
      <c r="J36" s="2" t="s">
        <v>13</v>
      </c>
      <c r="K36" s="1" t="s">
        <v>85</v>
      </c>
    </row>
    <row r="37" customFormat="false" ht="12.8" hidden="false" customHeight="false" outlineLevel="0" collapsed="false">
      <c r="A37" s="1" t="n">
        <v>14001490</v>
      </c>
      <c r="B37" s="2" t="s">
        <v>86</v>
      </c>
      <c r="C37" s="1" t="n">
        <v>1</v>
      </c>
      <c r="D37" s="1" t="str">
        <f aca="false">VLOOKUP(Sheet1!C37, Sheet4!$A$2:$B$5, 2, 0)</f>
        <v>Cleared by Arrest</v>
      </c>
      <c r="E37" s="1" t="n">
        <v>29</v>
      </c>
      <c r="F37" s="1" t="str">
        <f aca="false">VLOOKUP(Sheet1!E37, Sheet3!$A$2:$B$334, 2, 0)</f>
        <v>503 N 14th, Lincoln, NE</v>
      </c>
      <c r="G37" s="1" t="n">
        <v>11</v>
      </c>
      <c r="H37" s="3" t="str">
        <f aca="false">VLOOKUP(Sheet1!G37, Sheet2!$A$2:$B$65, 2, 0)</f>
        <v>LARCENY - STOLEN BIKE</v>
      </c>
      <c r="I37" s="2" t="s">
        <v>12</v>
      </c>
      <c r="J37" s="2" t="s">
        <v>13</v>
      </c>
      <c r="K37" s="1" t="s">
        <v>87</v>
      </c>
    </row>
    <row r="38" customFormat="false" ht="12.8" hidden="false" customHeight="false" outlineLevel="0" collapsed="false">
      <c r="A38" s="1" t="n">
        <v>14001491</v>
      </c>
      <c r="B38" s="2" t="s">
        <v>88</v>
      </c>
      <c r="C38" s="1" t="n">
        <v>2</v>
      </c>
      <c r="D38" s="1" t="str">
        <f aca="false">VLOOKUP(Sheet1!C38, Sheet4!$A$2:$B$5, 2, 0)</f>
        <v>Cleared by Exception</v>
      </c>
      <c r="E38" s="1" t="n">
        <v>30</v>
      </c>
      <c r="F38" s="1" t="str">
        <f aca="false">VLOOKUP(Sheet1!E38, Sheet3!$A$2:$B$334, 2, 0)</f>
        <v>1400 R St, Lincoln, NE</v>
      </c>
      <c r="G38" s="1" t="n">
        <v>12</v>
      </c>
      <c r="H38" s="3" t="str">
        <f aca="false">VLOOKUP(Sheet1!G38, Sheet2!$A$2:$B$65, 2, 0)</f>
        <v>FIRE - FALSE ALARM</v>
      </c>
      <c r="I38" s="2" t="s">
        <v>13</v>
      </c>
      <c r="J38" s="2" t="s">
        <v>13</v>
      </c>
      <c r="K38" s="1" t="s">
        <v>89</v>
      </c>
    </row>
    <row r="39" customFormat="false" ht="12.8" hidden="false" customHeight="false" outlineLevel="0" collapsed="false">
      <c r="A39" s="1" t="n">
        <v>14001497</v>
      </c>
      <c r="B39" s="2" t="s">
        <v>90</v>
      </c>
      <c r="C39" s="1" t="n">
        <v>2</v>
      </c>
      <c r="D39" s="1" t="str">
        <f aca="false">VLOOKUP(Sheet1!C39, Sheet4!$A$2:$B$5, 2, 0)</f>
        <v>Cleared by Exception</v>
      </c>
      <c r="F39" s="1" t="e">
        <f aca="false">VLOOKUP(Sheet1!E39, Sheet3!$A$2:$B$334, 2, 0)</f>
        <v>#N/A</v>
      </c>
      <c r="G39" s="1" t="n">
        <v>20</v>
      </c>
      <c r="H39" s="3" t="str">
        <f aca="false">VLOOKUP(Sheet1!G39, Sheet2!$A$2:$B$65, 2, 0)</f>
        <v>ACCIDENTS - P.D. H&amp;R; NOT REPORTABLE</v>
      </c>
      <c r="I39" s="2" t="s">
        <v>13</v>
      </c>
      <c r="J39" s="2" t="s">
        <v>13</v>
      </c>
      <c r="K39" s="1" t="s">
        <v>91</v>
      </c>
    </row>
    <row r="40" customFormat="false" ht="12.8" hidden="false" customHeight="false" outlineLevel="0" collapsed="false">
      <c r="A40" s="1" t="n">
        <v>14001504</v>
      </c>
      <c r="B40" s="2" t="s">
        <v>92</v>
      </c>
      <c r="C40" s="1" t="n">
        <v>1</v>
      </c>
      <c r="D40" s="1" t="str">
        <f aca="false">VLOOKUP(Sheet1!C40, Sheet4!$A$2:$B$5, 2, 0)</f>
        <v>Cleared by Arrest</v>
      </c>
      <c r="E40" s="1" t="n">
        <v>31</v>
      </c>
      <c r="F40" s="1" t="str">
        <f aca="false">VLOOKUP(Sheet1!E40, Sheet3!$A$2:$B$334, 2, 0)</f>
        <v>N 14TH ST &amp; NEW HAMPSHIRE ST, Lincoln, NE</v>
      </c>
      <c r="G40" s="1" t="n">
        <v>21</v>
      </c>
      <c r="H40" s="3" t="str">
        <f aca="false">VLOOKUP(Sheet1!G40, Sheet2!$A$2:$B$65, 2, 0)</f>
        <v>ALCOHOL - DWI</v>
      </c>
      <c r="I40" s="2" t="s">
        <v>13</v>
      </c>
      <c r="J40" s="2" t="s">
        <v>13</v>
      </c>
      <c r="K40" s="1" t="s">
        <v>93</v>
      </c>
    </row>
    <row r="41" customFormat="false" ht="12.8" hidden="false" customHeight="false" outlineLevel="0" collapsed="false">
      <c r="A41" s="1" t="n">
        <v>14001508</v>
      </c>
      <c r="B41" s="2" t="s">
        <v>94</v>
      </c>
      <c r="C41" s="1" t="n">
        <v>4</v>
      </c>
      <c r="D41" s="1" t="str">
        <f aca="false">VLOOKUP(Sheet1!C41, Sheet4!$A$2:$B$5, 2, 0)</f>
        <v>Active</v>
      </c>
      <c r="E41" s="1" t="n">
        <v>32</v>
      </c>
      <c r="F41" s="1" t="str">
        <f aca="false">VLOOKUP(Sheet1!E41, Sheet3!$A$2:$B$334, 2, 0)</f>
        <v>840 North 14th St, Lincoln, NE</v>
      </c>
      <c r="G41" s="1" t="n">
        <v>3</v>
      </c>
      <c r="H41" s="3" t="str">
        <f aca="false">VLOOKUP(Sheet1!G41, Sheet2!$A$2:$B$65, 2, 0)</f>
        <v>LARCENY - FROM BUILDING</v>
      </c>
      <c r="I41" s="2" t="s">
        <v>95</v>
      </c>
      <c r="J41" s="2" t="s">
        <v>13</v>
      </c>
      <c r="K41" s="1" t="s">
        <v>96</v>
      </c>
    </row>
    <row r="42" customFormat="false" ht="12.8" hidden="false" customHeight="false" outlineLevel="0" collapsed="false">
      <c r="A42" s="1" t="n">
        <v>14001509</v>
      </c>
      <c r="B42" s="2" t="s">
        <v>97</v>
      </c>
      <c r="C42" s="1" t="n">
        <v>2</v>
      </c>
      <c r="D42" s="1" t="str">
        <f aca="false">VLOOKUP(Sheet1!C42, Sheet4!$A$2:$B$5, 2, 0)</f>
        <v>Cleared by Exception</v>
      </c>
      <c r="E42" s="1" t="n">
        <v>32</v>
      </c>
      <c r="F42" s="1" t="str">
        <f aca="false">VLOOKUP(Sheet1!E42, Sheet3!$A$2:$B$334, 2, 0)</f>
        <v>840 North 14th St, Lincoln, NE</v>
      </c>
      <c r="G42" s="1" t="n">
        <v>15</v>
      </c>
      <c r="H42" s="3" t="str">
        <f aca="false">VLOOKUP(Sheet1!G42, Sheet2!$A$2:$B$65, 2, 0)</f>
        <v>MEDICAL EMERGENCY</v>
      </c>
      <c r="I42" s="2" t="s">
        <v>13</v>
      </c>
      <c r="J42" s="2" t="s">
        <v>13</v>
      </c>
      <c r="K42" s="1" t="s">
        <v>98</v>
      </c>
    </row>
    <row r="43" customFormat="false" ht="12.8" hidden="false" customHeight="false" outlineLevel="0" collapsed="false">
      <c r="A43" s="1" t="n">
        <v>14001513</v>
      </c>
      <c r="B43" s="2" t="s">
        <v>99</v>
      </c>
      <c r="C43" s="1" t="n">
        <v>1</v>
      </c>
      <c r="D43" s="1" t="str">
        <f aca="false">VLOOKUP(Sheet1!C43, Sheet4!$A$2:$B$5, 2, 0)</f>
        <v>Cleared by Arrest</v>
      </c>
      <c r="E43" s="1" t="n">
        <v>33</v>
      </c>
      <c r="F43" s="1" t="str">
        <f aca="false">VLOOKUP(Sheet1!E43, Sheet3!$A$2:$B$334, 2, 0)</f>
        <v>4240 Fair Street, Lincoln, NE</v>
      </c>
      <c r="G43" s="1" t="n">
        <v>14</v>
      </c>
      <c r="H43" s="3" t="str">
        <f aca="false">VLOOKUP(Sheet1!G43, Sheet2!$A$2:$B$65, 2, 0)</f>
        <v>TRESPASSING</v>
      </c>
      <c r="I43" s="2" t="s">
        <v>13</v>
      </c>
      <c r="J43" s="2" t="s">
        <v>13</v>
      </c>
      <c r="K43" s="1" t="s">
        <v>100</v>
      </c>
    </row>
    <row r="44" customFormat="false" ht="12.8" hidden="false" customHeight="false" outlineLevel="0" collapsed="false">
      <c r="A44" s="1" t="n">
        <v>14001520</v>
      </c>
      <c r="B44" s="2" t="s">
        <v>101</v>
      </c>
      <c r="C44" s="1" t="n">
        <v>1</v>
      </c>
      <c r="D44" s="1" t="str">
        <f aca="false">VLOOKUP(Sheet1!C44, Sheet4!$A$2:$B$5, 2, 0)</f>
        <v>Cleared by Arrest</v>
      </c>
      <c r="E44" s="1" t="n">
        <v>34</v>
      </c>
      <c r="F44" s="1" t="str">
        <f aca="false">VLOOKUP(Sheet1!E44, Sheet3!$A$2:$B$334, 2, 0)</f>
        <v>N 10TH ST &amp; T ST, Lincoln, NE</v>
      </c>
      <c r="G44" s="1" t="n">
        <v>7</v>
      </c>
      <c r="H44" s="3" t="str">
        <f aca="false">VLOOKUP(Sheet1!G44, Sheet2!$A$2:$B$65, 2, 0)</f>
        <v>NARCOTICS - POSSESSION</v>
      </c>
      <c r="I44" s="2" t="s">
        <v>13</v>
      </c>
      <c r="J44" s="2" t="s">
        <v>13</v>
      </c>
      <c r="K44" s="1" t="s">
        <v>102</v>
      </c>
    </row>
    <row r="45" customFormat="false" ht="12.8" hidden="false" customHeight="false" outlineLevel="0" collapsed="false">
      <c r="A45" s="1" t="n">
        <v>14001525</v>
      </c>
      <c r="B45" s="2" t="s">
        <v>103</v>
      </c>
      <c r="C45" s="1" t="n">
        <v>1</v>
      </c>
      <c r="D45" s="1" t="str">
        <f aca="false">VLOOKUP(Sheet1!C45, Sheet4!$A$2:$B$5, 2, 0)</f>
        <v>Cleared by Arrest</v>
      </c>
      <c r="E45" s="1" t="n">
        <v>35</v>
      </c>
      <c r="F45" s="1" t="str">
        <f aca="false">VLOOKUP(Sheet1!E45, Sheet3!$A$2:$B$334, 2, 0)</f>
        <v>1150 North 14th St, Lincoln, NE</v>
      </c>
      <c r="G45" s="1" t="n">
        <v>13</v>
      </c>
      <c r="H45" s="3" t="str">
        <f aca="false">VLOOKUP(Sheet1!G45, Sheet2!$A$2:$B$65, 2, 0)</f>
        <v>ALCOHOL - MINOR IN POSSESSION</v>
      </c>
      <c r="I45" s="2" t="s">
        <v>13</v>
      </c>
      <c r="J45" s="2" t="s">
        <v>13</v>
      </c>
      <c r="K45" s="1" t="s">
        <v>104</v>
      </c>
    </row>
    <row r="46" customFormat="false" ht="12.8" hidden="false" customHeight="false" outlineLevel="0" collapsed="false">
      <c r="A46" s="1" t="n">
        <v>14001528</v>
      </c>
      <c r="B46" s="2" t="s">
        <v>105</v>
      </c>
      <c r="C46" s="1" t="n">
        <v>4</v>
      </c>
      <c r="D46" s="1" t="str">
        <f aca="false">VLOOKUP(Sheet1!C46, Sheet4!$A$2:$B$5, 2, 0)</f>
        <v>Active</v>
      </c>
      <c r="E46" s="1" t="n">
        <v>36</v>
      </c>
      <c r="F46" s="1" t="str">
        <f aca="false">VLOOKUP(Sheet1!E46, Sheet3!$A$2:$B$334, 2, 0)</f>
        <v>2224 U St., Lincoln, NE</v>
      </c>
      <c r="G46" s="1" t="n">
        <v>5</v>
      </c>
      <c r="H46" s="3" t="str">
        <f aca="false">VLOOKUP(Sheet1!G46, Sheet2!$A$2:$B$65, 2, 0)</f>
        <v>LARCENY - FROM MOTOR VEHICLE</v>
      </c>
      <c r="I46" s="2" t="s">
        <v>106</v>
      </c>
      <c r="J46" s="2" t="s">
        <v>107</v>
      </c>
      <c r="K46" s="1" t="s">
        <v>108</v>
      </c>
    </row>
    <row r="47" customFormat="false" ht="12.8" hidden="false" customHeight="false" outlineLevel="0" collapsed="false">
      <c r="A47" s="1" t="n">
        <v>14001534</v>
      </c>
      <c r="B47" s="2" t="s">
        <v>109</v>
      </c>
      <c r="C47" s="1" t="n">
        <v>4</v>
      </c>
      <c r="D47" s="1" t="str">
        <f aca="false">VLOOKUP(Sheet1!C47, Sheet4!$A$2:$B$5, 2, 0)</f>
        <v>Active</v>
      </c>
      <c r="E47" s="1" t="n">
        <v>37</v>
      </c>
      <c r="F47" s="1" t="str">
        <f aca="false">VLOOKUP(Sheet1!E47, Sheet3!$A$2:$B$334, 2, 0)</f>
        <v>515 North 19th St., Lincoln, NE</v>
      </c>
      <c r="G47" s="1" t="n">
        <v>22</v>
      </c>
      <c r="H47" s="3" t="str">
        <f aca="false">VLOOKUP(Sheet1!G47, Sheet2!$A$2:$B$65, 2, 0)</f>
        <v>VANDALISM - OTHER</v>
      </c>
      <c r="I47" s="2" t="s">
        <v>13</v>
      </c>
      <c r="J47" s="2" t="s">
        <v>107</v>
      </c>
      <c r="K47" s="1" t="s">
        <v>110</v>
      </c>
    </row>
    <row r="48" customFormat="false" ht="12.8" hidden="false" customHeight="false" outlineLevel="0" collapsed="false">
      <c r="A48" s="1" t="n">
        <v>14001529</v>
      </c>
      <c r="B48" s="2" t="s">
        <v>109</v>
      </c>
      <c r="C48" s="1" t="n">
        <v>4</v>
      </c>
      <c r="D48" s="1" t="str">
        <f aca="false">VLOOKUP(Sheet1!C48, Sheet4!$A$2:$B$5, 2, 0)</f>
        <v>Active</v>
      </c>
      <c r="E48" s="1" t="n">
        <v>37</v>
      </c>
      <c r="F48" s="1" t="str">
        <f aca="false">VLOOKUP(Sheet1!E48, Sheet3!$A$2:$B$334, 2, 0)</f>
        <v>515 North 19th St., Lincoln, NE</v>
      </c>
      <c r="G48" s="1" t="n">
        <v>5</v>
      </c>
      <c r="H48" s="3" t="str">
        <f aca="false">VLOOKUP(Sheet1!G48, Sheet2!$A$2:$B$65, 2, 0)</f>
        <v>LARCENY - FROM MOTOR VEHICLE</v>
      </c>
      <c r="I48" s="2" t="s">
        <v>13</v>
      </c>
      <c r="J48" s="2" t="s">
        <v>111</v>
      </c>
      <c r="K48" s="1" t="s">
        <v>112</v>
      </c>
    </row>
    <row r="49" customFormat="false" ht="12.8" hidden="false" customHeight="false" outlineLevel="0" collapsed="false">
      <c r="A49" s="1" t="n">
        <v>14001540</v>
      </c>
      <c r="B49" s="2" t="s">
        <v>109</v>
      </c>
      <c r="C49" s="1" t="n">
        <v>4</v>
      </c>
      <c r="D49" s="1" t="str">
        <f aca="false">VLOOKUP(Sheet1!C49, Sheet4!$A$2:$B$5, 2, 0)</f>
        <v>Active</v>
      </c>
      <c r="E49" s="1" t="n">
        <v>37</v>
      </c>
      <c r="F49" s="1" t="str">
        <f aca="false">VLOOKUP(Sheet1!E49, Sheet3!$A$2:$B$334, 2, 0)</f>
        <v>515 North 19th St., Lincoln, NE</v>
      </c>
      <c r="G49" s="1" t="n">
        <v>5</v>
      </c>
      <c r="H49" s="3" t="str">
        <f aca="false">VLOOKUP(Sheet1!G49, Sheet2!$A$2:$B$65, 2, 0)</f>
        <v>LARCENY - FROM MOTOR VEHICLE</v>
      </c>
      <c r="I49" s="2" t="s">
        <v>113</v>
      </c>
      <c r="J49" s="2" t="s">
        <v>107</v>
      </c>
      <c r="K49" s="1" t="s">
        <v>114</v>
      </c>
    </row>
    <row r="50" customFormat="false" ht="12.8" hidden="false" customHeight="false" outlineLevel="0" collapsed="false">
      <c r="A50" s="1" t="n">
        <v>14001536</v>
      </c>
      <c r="B50" s="2" t="s">
        <v>109</v>
      </c>
      <c r="C50" s="1" t="n">
        <v>4</v>
      </c>
      <c r="D50" s="1" t="str">
        <f aca="false">VLOOKUP(Sheet1!C50, Sheet4!$A$2:$B$5, 2, 0)</f>
        <v>Active</v>
      </c>
      <c r="E50" s="1" t="n">
        <v>37</v>
      </c>
      <c r="F50" s="1" t="str">
        <f aca="false">VLOOKUP(Sheet1!E50, Sheet3!$A$2:$B$334, 2, 0)</f>
        <v>515 North 19th St., Lincoln, NE</v>
      </c>
      <c r="G50" s="1" t="n">
        <v>5</v>
      </c>
      <c r="H50" s="3" t="str">
        <f aca="false">VLOOKUP(Sheet1!G50, Sheet2!$A$2:$B$65, 2, 0)</f>
        <v>LARCENY - FROM MOTOR VEHICLE</v>
      </c>
      <c r="I50" s="2" t="s">
        <v>13</v>
      </c>
      <c r="J50" s="2" t="s">
        <v>107</v>
      </c>
      <c r="K50" s="1" t="s">
        <v>115</v>
      </c>
    </row>
    <row r="51" customFormat="false" ht="12.8" hidden="false" customHeight="false" outlineLevel="0" collapsed="false">
      <c r="A51" s="1" t="n">
        <v>14001530</v>
      </c>
      <c r="B51" s="2" t="s">
        <v>109</v>
      </c>
      <c r="C51" s="1" t="n">
        <v>4</v>
      </c>
      <c r="D51" s="1" t="str">
        <f aca="false">VLOOKUP(Sheet1!C51, Sheet4!$A$2:$B$5, 2, 0)</f>
        <v>Active</v>
      </c>
      <c r="E51" s="1" t="n">
        <v>38</v>
      </c>
      <c r="F51" s="1" t="str">
        <f aca="false">VLOOKUP(Sheet1!E51, Sheet3!$A$2:$B$334, 2, 0)</f>
        <v>515 N. 19th St., Lincoln, NE</v>
      </c>
      <c r="G51" s="1" t="n">
        <v>5</v>
      </c>
      <c r="H51" s="3" t="str">
        <f aca="false">VLOOKUP(Sheet1!G51, Sheet2!$A$2:$B$65, 2, 0)</f>
        <v>LARCENY - FROM MOTOR VEHICLE</v>
      </c>
      <c r="I51" s="2" t="s">
        <v>116</v>
      </c>
      <c r="J51" s="2" t="s">
        <v>111</v>
      </c>
      <c r="K51" s="1" t="s">
        <v>117</v>
      </c>
    </row>
    <row r="52" customFormat="false" ht="12.8" hidden="false" customHeight="false" outlineLevel="0" collapsed="false">
      <c r="A52" s="1" t="n">
        <v>14001538</v>
      </c>
      <c r="B52" s="2" t="s">
        <v>109</v>
      </c>
      <c r="C52" s="1" t="n">
        <v>4</v>
      </c>
      <c r="D52" s="1" t="str">
        <f aca="false">VLOOKUP(Sheet1!C52, Sheet4!$A$2:$B$5, 2, 0)</f>
        <v>Active</v>
      </c>
      <c r="E52" s="1" t="n">
        <v>39</v>
      </c>
      <c r="F52" s="1" t="str">
        <f aca="false">VLOOKUP(Sheet1!E52, Sheet3!$A$2:$B$334, 2, 0)</f>
        <v>N 19TH ST &amp; S ST, Lincoln, NE</v>
      </c>
      <c r="G52" s="1" t="n">
        <v>5</v>
      </c>
      <c r="H52" s="3" t="str">
        <f aca="false">VLOOKUP(Sheet1!G52, Sheet2!$A$2:$B$65, 2, 0)</f>
        <v>LARCENY - FROM MOTOR VEHICLE</v>
      </c>
      <c r="I52" s="2" t="s">
        <v>118</v>
      </c>
      <c r="J52" s="2" t="s">
        <v>111</v>
      </c>
      <c r="K52" s="1" t="s">
        <v>119</v>
      </c>
    </row>
    <row r="53" customFormat="false" ht="12.8" hidden="false" customHeight="false" outlineLevel="0" collapsed="false">
      <c r="A53" s="1" t="n">
        <v>14001533</v>
      </c>
      <c r="B53" s="2" t="s">
        <v>109</v>
      </c>
      <c r="C53" s="1" t="n">
        <v>4</v>
      </c>
      <c r="D53" s="1" t="str">
        <f aca="false">VLOOKUP(Sheet1!C53, Sheet4!$A$2:$B$5, 2, 0)</f>
        <v>Active</v>
      </c>
      <c r="E53" s="1" t="n">
        <v>37</v>
      </c>
      <c r="F53" s="1" t="str">
        <f aca="false">VLOOKUP(Sheet1!E53, Sheet3!$A$2:$B$334, 2, 0)</f>
        <v>515 North 19th St., Lincoln, NE</v>
      </c>
      <c r="G53" s="1" t="n">
        <v>5</v>
      </c>
      <c r="H53" s="3" t="str">
        <f aca="false">VLOOKUP(Sheet1!G53, Sheet2!$A$2:$B$65, 2, 0)</f>
        <v>LARCENY - FROM MOTOR VEHICLE</v>
      </c>
      <c r="I53" s="2" t="s">
        <v>120</v>
      </c>
      <c r="J53" s="2" t="s">
        <v>111</v>
      </c>
      <c r="K53" s="1" t="s">
        <v>121</v>
      </c>
    </row>
    <row r="54" customFormat="false" ht="12.8" hidden="false" customHeight="false" outlineLevel="0" collapsed="false">
      <c r="A54" s="1" t="n">
        <v>14001535</v>
      </c>
      <c r="B54" s="2" t="s">
        <v>109</v>
      </c>
      <c r="C54" s="1" t="n">
        <v>4</v>
      </c>
      <c r="D54" s="1" t="str">
        <f aca="false">VLOOKUP(Sheet1!C54, Sheet4!$A$2:$B$5, 2, 0)</f>
        <v>Active</v>
      </c>
      <c r="E54" s="1" t="n">
        <v>37</v>
      </c>
      <c r="F54" s="1" t="str">
        <f aca="false">VLOOKUP(Sheet1!E54, Sheet3!$A$2:$B$334, 2, 0)</f>
        <v>515 North 19th St., Lincoln, NE</v>
      </c>
      <c r="G54" s="1" t="n">
        <v>5</v>
      </c>
      <c r="H54" s="3" t="str">
        <f aca="false">VLOOKUP(Sheet1!G54, Sheet2!$A$2:$B$65, 2, 0)</f>
        <v>LARCENY - FROM MOTOR VEHICLE</v>
      </c>
      <c r="I54" s="2" t="s">
        <v>120</v>
      </c>
      <c r="J54" s="2" t="s">
        <v>111</v>
      </c>
      <c r="K54" s="1" t="s">
        <v>122</v>
      </c>
    </row>
    <row r="55" customFormat="false" ht="12.8" hidden="false" customHeight="false" outlineLevel="0" collapsed="false">
      <c r="A55" s="1" t="n">
        <v>14001532</v>
      </c>
      <c r="B55" s="2" t="s">
        <v>109</v>
      </c>
      <c r="C55" s="1" t="n">
        <v>4</v>
      </c>
      <c r="D55" s="1" t="str">
        <f aca="false">VLOOKUP(Sheet1!C55, Sheet4!$A$2:$B$5, 2, 0)</f>
        <v>Active</v>
      </c>
      <c r="E55" s="1" t="n">
        <v>40</v>
      </c>
      <c r="F55" s="1" t="str">
        <f aca="false">VLOOKUP(Sheet1!E55, Sheet3!$A$2:$B$334, 2, 0)</f>
        <v>515 N. 19th Street, Lincoln, NE</v>
      </c>
      <c r="G55" s="1" t="n">
        <v>5</v>
      </c>
      <c r="H55" s="3" t="str">
        <f aca="false">VLOOKUP(Sheet1!G55, Sheet2!$A$2:$B$65, 2, 0)</f>
        <v>LARCENY - FROM MOTOR VEHICLE</v>
      </c>
      <c r="I55" s="2" t="s">
        <v>107</v>
      </c>
      <c r="J55" s="2" t="s">
        <v>111</v>
      </c>
      <c r="K55" s="1" t="s">
        <v>123</v>
      </c>
    </row>
    <row r="56" customFormat="false" ht="12.8" hidden="false" customHeight="false" outlineLevel="0" collapsed="false">
      <c r="A56" s="1" t="n">
        <v>14001537</v>
      </c>
      <c r="B56" s="2" t="s">
        <v>109</v>
      </c>
      <c r="C56" s="1" t="n">
        <v>4</v>
      </c>
      <c r="D56" s="1" t="str">
        <f aca="false">VLOOKUP(Sheet1!C56, Sheet4!$A$2:$B$5, 2, 0)</f>
        <v>Active</v>
      </c>
      <c r="E56" s="1" t="n">
        <v>37</v>
      </c>
      <c r="F56" s="1" t="str">
        <f aca="false">VLOOKUP(Sheet1!E56, Sheet3!$A$2:$B$334, 2, 0)</f>
        <v>515 North 19th St., Lincoln, NE</v>
      </c>
      <c r="G56" s="1" t="n">
        <v>5</v>
      </c>
      <c r="H56" s="3" t="str">
        <f aca="false">VLOOKUP(Sheet1!G56, Sheet2!$A$2:$B$65, 2, 0)</f>
        <v>LARCENY - FROM MOTOR VEHICLE</v>
      </c>
      <c r="I56" s="2" t="s">
        <v>13</v>
      </c>
      <c r="J56" s="2" t="s">
        <v>111</v>
      </c>
      <c r="K56" s="1" t="s">
        <v>124</v>
      </c>
    </row>
    <row r="57" customFormat="false" ht="12.8" hidden="false" customHeight="false" outlineLevel="0" collapsed="false">
      <c r="A57" s="1" t="n">
        <v>14001544</v>
      </c>
      <c r="B57" s="2" t="s">
        <v>109</v>
      </c>
      <c r="C57" s="1" t="n">
        <v>4</v>
      </c>
      <c r="D57" s="1" t="str">
        <f aca="false">VLOOKUP(Sheet1!C57, Sheet4!$A$2:$B$5, 2, 0)</f>
        <v>Active</v>
      </c>
      <c r="E57" s="1" t="n">
        <v>41</v>
      </c>
      <c r="F57" s="1" t="str">
        <f aca="false">VLOOKUP(Sheet1!E57, Sheet3!$A$2:$B$334, 2, 0)</f>
        <v>N 19TH ST &amp; S ST, Lincoln, NE</v>
      </c>
      <c r="G57" s="1" t="n">
        <v>22</v>
      </c>
      <c r="H57" s="3" t="str">
        <f aca="false">VLOOKUP(Sheet1!G57, Sheet2!$A$2:$B$65, 2, 0)</f>
        <v>VANDALISM - OTHER</v>
      </c>
      <c r="I57" s="2" t="s">
        <v>13</v>
      </c>
      <c r="J57" s="2" t="s">
        <v>111</v>
      </c>
      <c r="K57" s="1" t="s">
        <v>125</v>
      </c>
    </row>
    <row r="58" customFormat="false" ht="12.8" hidden="false" customHeight="false" outlineLevel="0" collapsed="false">
      <c r="A58" s="1" t="n">
        <v>14001539</v>
      </c>
      <c r="B58" s="2" t="s">
        <v>109</v>
      </c>
      <c r="C58" s="1" t="n">
        <v>4</v>
      </c>
      <c r="D58" s="1" t="str">
        <f aca="false">VLOOKUP(Sheet1!C58, Sheet4!$A$2:$B$5, 2, 0)</f>
        <v>Active</v>
      </c>
      <c r="E58" s="1" t="n">
        <v>37</v>
      </c>
      <c r="F58" s="1" t="str">
        <f aca="false">VLOOKUP(Sheet1!E58, Sheet3!$A$2:$B$334, 2, 0)</f>
        <v>515 North 19th St., Lincoln, NE</v>
      </c>
      <c r="G58" s="1" t="n">
        <v>5</v>
      </c>
      <c r="H58" s="3" t="str">
        <f aca="false">VLOOKUP(Sheet1!G58, Sheet2!$A$2:$B$65, 2, 0)</f>
        <v>LARCENY - FROM MOTOR VEHICLE</v>
      </c>
      <c r="I58" s="2" t="s">
        <v>111</v>
      </c>
      <c r="J58" s="2" t="s">
        <v>107</v>
      </c>
      <c r="K58" s="1" t="s">
        <v>126</v>
      </c>
    </row>
    <row r="59" customFormat="false" ht="12.8" hidden="false" customHeight="false" outlineLevel="0" collapsed="false">
      <c r="A59" s="1" t="n">
        <v>14001531</v>
      </c>
      <c r="B59" s="2" t="s">
        <v>109</v>
      </c>
      <c r="C59" s="1" t="n">
        <v>4</v>
      </c>
      <c r="D59" s="1" t="str">
        <f aca="false">VLOOKUP(Sheet1!C59, Sheet4!$A$2:$B$5, 2, 0)</f>
        <v>Active</v>
      </c>
      <c r="E59" s="1" t="n">
        <v>42</v>
      </c>
      <c r="F59" s="1" t="str">
        <f aca="false">VLOOKUP(Sheet1!E59, Sheet3!$A$2:$B$334, 2, 0)</f>
        <v>N 19TH ST &amp; S ST, Lincoln, NE</v>
      </c>
      <c r="G59" s="1" t="n">
        <v>5</v>
      </c>
      <c r="H59" s="3" t="str">
        <f aca="false">VLOOKUP(Sheet1!G59, Sheet2!$A$2:$B$65, 2, 0)</f>
        <v>LARCENY - FROM MOTOR VEHICLE</v>
      </c>
      <c r="I59" s="2" t="s">
        <v>127</v>
      </c>
      <c r="J59" s="2" t="s">
        <v>111</v>
      </c>
      <c r="K59" s="1" t="s">
        <v>128</v>
      </c>
    </row>
    <row r="60" customFormat="false" ht="12.8" hidden="false" customHeight="false" outlineLevel="0" collapsed="false">
      <c r="A60" s="1" t="n">
        <v>14001542</v>
      </c>
      <c r="B60" s="2" t="s">
        <v>109</v>
      </c>
      <c r="C60" s="1" t="n">
        <v>4</v>
      </c>
      <c r="D60" s="1" t="str">
        <f aca="false">VLOOKUP(Sheet1!C60, Sheet4!$A$2:$B$5, 2, 0)</f>
        <v>Active</v>
      </c>
      <c r="E60" s="1" t="n">
        <v>40</v>
      </c>
      <c r="F60" s="1" t="str">
        <f aca="false">VLOOKUP(Sheet1!E60, Sheet3!$A$2:$B$334, 2, 0)</f>
        <v>515 N. 19th Street, Lincoln, NE</v>
      </c>
      <c r="G60" s="1" t="n">
        <v>22</v>
      </c>
      <c r="H60" s="3" t="str">
        <f aca="false">VLOOKUP(Sheet1!G60, Sheet2!$A$2:$B$65, 2, 0)</f>
        <v>VANDALISM - OTHER</v>
      </c>
      <c r="I60" s="2" t="s">
        <v>13</v>
      </c>
      <c r="J60" s="2" t="s">
        <v>111</v>
      </c>
      <c r="K60" s="1" t="s">
        <v>129</v>
      </c>
    </row>
    <row r="61" customFormat="false" ht="12.8" hidden="false" customHeight="false" outlineLevel="0" collapsed="false">
      <c r="A61" s="1" t="n">
        <v>14001541</v>
      </c>
      <c r="B61" s="2" t="s">
        <v>130</v>
      </c>
      <c r="C61" s="1" t="n">
        <v>4</v>
      </c>
      <c r="D61" s="1" t="str">
        <f aca="false">VLOOKUP(Sheet1!C61, Sheet4!$A$2:$B$5, 2, 0)</f>
        <v>Active</v>
      </c>
      <c r="E61" s="1" t="n">
        <v>37</v>
      </c>
      <c r="F61" s="1" t="str">
        <f aca="false">VLOOKUP(Sheet1!E61, Sheet3!$A$2:$B$334, 2, 0)</f>
        <v>515 North 19th St., Lincoln, NE</v>
      </c>
      <c r="G61" s="1" t="n">
        <v>5</v>
      </c>
      <c r="H61" s="3" t="str">
        <f aca="false">VLOOKUP(Sheet1!G61, Sheet2!$A$2:$B$65, 2, 0)</f>
        <v>LARCENY - FROM MOTOR VEHICLE</v>
      </c>
      <c r="I61" s="2" t="s">
        <v>12</v>
      </c>
      <c r="J61" s="2" t="s">
        <v>107</v>
      </c>
      <c r="K61" s="1" t="s">
        <v>131</v>
      </c>
    </row>
    <row r="62" customFormat="false" ht="12.8" hidden="false" customHeight="false" outlineLevel="0" collapsed="false">
      <c r="A62" s="1" t="n">
        <v>14001545</v>
      </c>
      <c r="B62" s="2" t="s">
        <v>132</v>
      </c>
      <c r="C62" s="1" t="n">
        <v>3</v>
      </c>
      <c r="D62" s="1" t="str">
        <f aca="false">VLOOKUP(Sheet1!C62, Sheet4!$A$2:$B$5, 2, 0)</f>
        <v>Inactive</v>
      </c>
      <c r="E62" s="1" t="n">
        <v>43</v>
      </c>
      <c r="F62" s="1" t="str">
        <f aca="false">VLOOKUP(Sheet1!E62, Sheet3!$A$2:$B$334, 2, 0)</f>
        <v>625 Stadium Dr, Lincoln, NE</v>
      </c>
      <c r="G62" s="1" t="n">
        <v>20</v>
      </c>
      <c r="H62" s="3" t="str">
        <f aca="false">VLOOKUP(Sheet1!G62, Sheet2!$A$2:$B$65, 2, 0)</f>
        <v>ACCIDENTS - P.D. H&amp;R; NOT REPORTABLE</v>
      </c>
      <c r="I62" s="2" t="s">
        <v>13</v>
      </c>
      <c r="J62" s="2" t="s">
        <v>133</v>
      </c>
      <c r="K62" s="1" t="s">
        <v>134</v>
      </c>
    </row>
    <row r="63" customFormat="false" ht="12.8" hidden="false" customHeight="false" outlineLevel="0" collapsed="false">
      <c r="A63" s="1" t="n">
        <v>14001548</v>
      </c>
      <c r="B63" s="2" t="s">
        <v>135</v>
      </c>
      <c r="C63" s="1" t="n">
        <v>3</v>
      </c>
      <c r="D63" s="1" t="str">
        <f aca="false">VLOOKUP(Sheet1!C63, Sheet4!$A$2:$B$5, 2, 0)</f>
        <v>Inactive</v>
      </c>
      <c r="E63" s="1" t="n">
        <v>44</v>
      </c>
      <c r="F63" s="1" t="str">
        <f aca="false">VLOOKUP(Sheet1!E63, Sheet3!$A$2:$B$334, 2, 0)</f>
        <v>N 33RD ST &amp; VINE ST, Lincoln, NE</v>
      </c>
      <c r="G63" s="1" t="n">
        <v>9</v>
      </c>
      <c r="H63" s="3" t="str">
        <f aca="false">VLOOKUP(Sheet1!G63, Sheet2!$A$2:$B$65, 2, 0)</f>
        <v>DISTURBANCE - OTHER</v>
      </c>
      <c r="I63" s="2" t="s">
        <v>13</v>
      </c>
      <c r="J63" s="2" t="s">
        <v>13</v>
      </c>
      <c r="K63" s="1" t="s">
        <v>136</v>
      </c>
    </row>
    <row r="64" customFormat="false" ht="12.8" hidden="false" customHeight="false" outlineLevel="0" collapsed="false">
      <c r="A64" s="1" t="n">
        <v>14001551</v>
      </c>
      <c r="B64" s="2" t="s">
        <v>137</v>
      </c>
      <c r="C64" s="1" t="n">
        <v>2</v>
      </c>
      <c r="D64" s="1" t="str">
        <f aca="false">VLOOKUP(Sheet1!C64, Sheet4!$A$2:$B$5, 2, 0)</f>
        <v>Cleared by Exception</v>
      </c>
      <c r="E64" s="1" t="n">
        <v>45</v>
      </c>
      <c r="F64" s="1" t="str">
        <f aca="false">VLOOKUP(Sheet1!E64, Sheet3!$A$2:$B$334, 2, 0)</f>
        <v>200 Centennial Mall North, Lincoln, NE</v>
      </c>
      <c r="G64" s="1" t="n">
        <v>9</v>
      </c>
      <c r="H64" s="3" t="str">
        <f aca="false">VLOOKUP(Sheet1!G64, Sheet2!$A$2:$B$65, 2, 0)</f>
        <v>DISTURBANCE - OTHER</v>
      </c>
      <c r="I64" s="2" t="s">
        <v>13</v>
      </c>
      <c r="J64" s="2" t="s">
        <v>13</v>
      </c>
      <c r="K64" s="1" t="s">
        <v>138</v>
      </c>
    </row>
    <row r="65" customFormat="false" ht="12.8" hidden="false" customHeight="false" outlineLevel="0" collapsed="false">
      <c r="A65" s="1" t="n">
        <v>14001554</v>
      </c>
      <c r="B65" s="2" t="s">
        <v>139</v>
      </c>
      <c r="C65" s="1" t="n">
        <v>4</v>
      </c>
      <c r="D65" s="1" t="str">
        <f aca="false">VLOOKUP(Sheet1!C65, Sheet4!$A$2:$B$5, 2, 0)</f>
        <v>Active</v>
      </c>
      <c r="E65" s="1" t="n">
        <v>10</v>
      </c>
      <c r="F65" s="1" t="str">
        <f aca="false">VLOOKUP(Sheet1!E65, Sheet3!$A$2:$B$334, 2, 0)</f>
        <v>1600 North 33rd St, Lincoln, NE</v>
      </c>
      <c r="G65" s="1" t="n">
        <v>22</v>
      </c>
      <c r="H65" s="3" t="str">
        <f aca="false">VLOOKUP(Sheet1!G65, Sheet2!$A$2:$B$65, 2, 0)</f>
        <v>VANDALISM - OTHER</v>
      </c>
      <c r="I65" s="2" t="s">
        <v>13</v>
      </c>
      <c r="J65" s="2" t="s">
        <v>140</v>
      </c>
      <c r="K65" s="1" t="s">
        <v>141</v>
      </c>
    </row>
    <row r="66" customFormat="false" ht="12.8" hidden="false" customHeight="false" outlineLevel="0" collapsed="false">
      <c r="A66" s="1" t="n">
        <v>14001555</v>
      </c>
      <c r="B66" s="2" t="s">
        <v>142</v>
      </c>
      <c r="C66" s="1" t="n">
        <v>3</v>
      </c>
      <c r="D66" s="1" t="str">
        <f aca="false">VLOOKUP(Sheet1!C66, Sheet4!$A$2:$B$5, 2, 0)</f>
        <v>Inactive</v>
      </c>
      <c r="F66" s="1" t="e">
        <f aca="false">VLOOKUP(Sheet1!E66, Sheet3!$A$2:$B$334, 2, 0)</f>
        <v>#N/A</v>
      </c>
      <c r="G66" s="1" t="n">
        <v>23</v>
      </c>
      <c r="H66" s="3" t="str">
        <f aca="false">VLOOKUP(Sheet1!G66, Sheet2!$A$2:$B$65, 2, 0)</f>
        <v>ACCIDENTS - P.D. NOT REPORTABLE</v>
      </c>
      <c r="I66" s="2" t="s">
        <v>13</v>
      </c>
      <c r="J66" s="2" t="s">
        <v>143</v>
      </c>
      <c r="K66" s="1" t="s">
        <v>144</v>
      </c>
    </row>
    <row r="67" customFormat="false" ht="12.8" hidden="false" customHeight="false" outlineLevel="0" collapsed="false">
      <c r="A67" s="1" t="n">
        <v>14001559</v>
      </c>
      <c r="B67" s="2" t="s">
        <v>145</v>
      </c>
      <c r="C67" s="1" t="n">
        <v>1</v>
      </c>
      <c r="D67" s="1" t="str">
        <f aca="false">VLOOKUP(Sheet1!C67, Sheet4!$A$2:$B$5, 2, 0)</f>
        <v>Cleared by Arrest</v>
      </c>
      <c r="E67" s="1" t="n">
        <v>27</v>
      </c>
      <c r="F67" s="1" t="str">
        <f aca="false">VLOOKUP(Sheet1!E67, Sheet3!$A$2:$B$334, 2, 0)</f>
        <v>630 North 14th St, Lincoln, NE</v>
      </c>
      <c r="G67" s="1" t="n">
        <v>13</v>
      </c>
      <c r="H67" s="3" t="str">
        <f aca="false">VLOOKUP(Sheet1!G67, Sheet2!$A$2:$B$65, 2, 0)</f>
        <v>ALCOHOL - MINOR IN POSSESSION</v>
      </c>
      <c r="I67" s="2" t="s">
        <v>13</v>
      </c>
      <c r="J67" s="2" t="s">
        <v>13</v>
      </c>
      <c r="K67" s="1" t="s">
        <v>146</v>
      </c>
    </row>
    <row r="68" customFormat="false" ht="12.8" hidden="false" customHeight="false" outlineLevel="0" collapsed="false">
      <c r="A68" s="1" t="n">
        <v>14001561</v>
      </c>
      <c r="B68" s="2" t="s">
        <v>147</v>
      </c>
      <c r="C68" s="1" t="n">
        <v>3</v>
      </c>
      <c r="D68" s="1" t="str">
        <f aca="false">VLOOKUP(Sheet1!C68, Sheet4!$A$2:$B$5, 2, 0)</f>
        <v>Inactive</v>
      </c>
      <c r="E68" s="1" t="n">
        <v>13</v>
      </c>
      <c r="F68" s="1" t="str">
        <f aca="false">VLOOKUP(Sheet1!E68, Sheet3!$A$2:$B$334, 2, 0)</f>
        <v>1400 R St, Lincoln, NE</v>
      </c>
      <c r="G68" s="1" t="n">
        <v>24</v>
      </c>
      <c r="H68" s="3" t="str">
        <f aca="false">VLOOKUP(Sheet1!G68, Sheet2!$A$2:$B$65, 2, 0)</f>
        <v>ASSAULT - NON DOMESTIC</v>
      </c>
      <c r="I68" s="2" t="s">
        <v>13</v>
      </c>
      <c r="J68" s="2" t="s">
        <v>13</v>
      </c>
      <c r="K68" s="1" t="s">
        <v>148</v>
      </c>
    </row>
    <row r="69" customFormat="false" ht="12.8" hidden="false" customHeight="false" outlineLevel="0" collapsed="false">
      <c r="A69" s="1" t="n">
        <v>14001562</v>
      </c>
      <c r="B69" s="2" t="s">
        <v>149</v>
      </c>
      <c r="C69" s="1" t="n">
        <v>1</v>
      </c>
      <c r="D69" s="1" t="str">
        <f aca="false">VLOOKUP(Sheet1!C69, Sheet4!$A$2:$B$5, 2, 0)</f>
        <v>Cleared by Arrest</v>
      </c>
      <c r="E69" s="1" t="n">
        <v>19</v>
      </c>
      <c r="F69" s="1" t="str">
        <f aca="false">VLOOKUP(Sheet1!E69, Sheet3!$A$2:$B$334, 2, 0)</f>
        <v>300 North 17th St, Lincoln, NE</v>
      </c>
      <c r="G69" s="1" t="n">
        <v>13</v>
      </c>
      <c r="H69" s="3" t="str">
        <f aca="false">VLOOKUP(Sheet1!G69, Sheet2!$A$2:$B$65, 2, 0)</f>
        <v>ALCOHOL - MINOR IN POSSESSION</v>
      </c>
      <c r="I69" s="2" t="s">
        <v>13</v>
      </c>
      <c r="J69" s="2" t="s">
        <v>13</v>
      </c>
      <c r="K69" s="1" t="s">
        <v>150</v>
      </c>
    </row>
    <row r="70" customFormat="false" ht="12.8" hidden="false" customHeight="false" outlineLevel="0" collapsed="false">
      <c r="A70" s="1" t="n">
        <v>14001563</v>
      </c>
      <c r="B70" s="2" t="s">
        <v>151</v>
      </c>
      <c r="C70" s="1" t="n">
        <v>1</v>
      </c>
      <c r="D70" s="1" t="str">
        <f aca="false">VLOOKUP(Sheet1!C70, Sheet4!$A$2:$B$5, 2, 0)</f>
        <v>Cleared by Arrest</v>
      </c>
      <c r="E70" s="1" t="n">
        <v>4</v>
      </c>
      <c r="F70" s="1" t="str">
        <f aca="false">VLOOKUP(Sheet1!E70, Sheet3!$A$2:$B$334, 2, 0)</f>
        <v>880 North 17th St, Lincoln, NE</v>
      </c>
      <c r="G70" s="1" t="n">
        <v>13</v>
      </c>
      <c r="H70" s="3" t="str">
        <f aca="false">VLOOKUP(Sheet1!G70, Sheet2!$A$2:$B$65, 2, 0)</f>
        <v>ALCOHOL - MINOR IN POSSESSION</v>
      </c>
      <c r="I70" s="2" t="s">
        <v>13</v>
      </c>
      <c r="J70" s="2" t="s">
        <v>13</v>
      </c>
      <c r="K70" s="1" t="s">
        <v>152</v>
      </c>
    </row>
    <row r="71" customFormat="false" ht="12.8" hidden="false" customHeight="false" outlineLevel="0" collapsed="false">
      <c r="A71" s="1" t="n">
        <v>14001516</v>
      </c>
      <c r="B71" s="2" t="s">
        <v>153</v>
      </c>
      <c r="C71" s="1" t="n">
        <v>1</v>
      </c>
      <c r="D71" s="1" t="str">
        <f aca="false">VLOOKUP(Sheet1!C71, Sheet4!$A$2:$B$5, 2, 0)</f>
        <v>Cleared by Arrest</v>
      </c>
      <c r="E71" s="1" t="n">
        <v>46</v>
      </c>
      <c r="F71" s="1" t="str">
        <f aca="false">VLOOKUP(Sheet1!E71, Sheet3!$A$2:$B$334, 2, 0)</f>
        <v>1120 North 14th St, Lincoln, NE</v>
      </c>
      <c r="G71" s="1" t="n">
        <v>13</v>
      </c>
      <c r="H71" s="3" t="str">
        <f aca="false">VLOOKUP(Sheet1!G71, Sheet2!$A$2:$B$65, 2, 0)</f>
        <v>ALCOHOL - MINOR IN POSSESSION</v>
      </c>
      <c r="I71" s="2" t="s">
        <v>13</v>
      </c>
      <c r="J71" s="2" t="s">
        <v>13</v>
      </c>
      <c r="K71" s="1" t="s">
        <v>154</v>
      </c>
    </row>
    <row r="72" customFormat="false" ht="12.8" hidden="false" customHeight="false" outlineLevel="0" collapsed="false">
      <c r="A72" s="1" t="n">
        <v>14001566</v>
      </c>
      <c r="B72" s="2" t="s">
        <v>155</v>
      </c>
      <c r="C72" s="1" t="n">
        <v>2</v>
      </c>
      <c r="D72" s="1" t="str">
        <f aca="false">VLOOKUP(Sheet1!C72, Sheet4!$A$2:$B$5, 2, 0)</f>
        <v>Cleared by Exception</v>
      </c>
      <c r="E72" s="1" t="n">
        <v>47</v>
      </c>
      <c r="F72" s="1" t="str">
        <f aca="false">VLOOKUP(Sheet1!E72, Sheet3!$A$2:$B$334, 2, 0)</f>
        <v>600 North 15th St, Lincoln, NE</v>
      </c>
      <c r="G72" s="1" t="n">
        <v>15</v>
      </c>
      <c r="H72" s="3" t="str">
        <f aca="false">VLOOKUP(Sheet1!G72, Sheet2!$A$2:$B$65, 2, 0)</f>
        <v>MEDICAL EMERGENCY</v>
      </c>
      <c r="I72" s="2" t="s">
        <v>13</v>
      </c>
      <c r="J72" s="2" t="s">
        <v>13</v>
      </c>
      <c r="K72" s="1" t="s">
        <v>156</v>
      </c>
    </row>
    <row r="73" customFormat="false" ht="12.8" hidden="false" customHeight="false" outlineLevel="0" collapsed="false">
      <c r="A73" s="1" t="n">
        <v>14001572</v>
      </c>
      <c r="B73" s="2" t="s">
        <v>157</v>
      </c>
      <c r="C73" s="1" t="n">
        <v>2</v>
      </c>
      <c r="D73" s="1" t="str">
        <f aca="false">VLOOKUP(Sheet1!C73, Sheet4!$A$2:$B$5, 2, 0)</f>
        <v>Cleared by Exception</v>
      </c>
      <c r="E73" s="1" t="n">
        <v>13</v>
      </c>
      <c r="F73" s="1" t="str">
        <f aca="false">VLOOKUP(Sheet1!E73, Sheet3!$A$2:$B$334, 2, 0)</f>
        <v>1400 R St, Lincoln, NE</v>
      </c>
      <c r="G73" s="1" t="n">
        <v>2</v>
      </c>
      <c r="H73" s="3" t="str">
        <f aca="false">VLOOKUP(Sheet1!G73, Sheet2!$A$2:$B$65, 2, 0)</f>
        <v>LOST OR STOLEN ITEM</v>
      </c>
      <c r="I73" s="2" t="s">
        <v>158</v>
      </c>
      <c r="J73" s="2" t="s">
        <v>13</v>
      </c>
      <c r="K73" s="1" t="s">
        <v>159</v>
      </c>
    </row>
    <row r="74" customFormat="false" ht="12.8" hidden="false" customHeight="false" outlineLevel="0" collapsed="false">
      <c r="A74" s="1" t="n">
        <v>14001575</v>
      </c>
      <c r="B74" s="2" t="s">
        <v>160</v>
      </c>
      <c r="C74" s="1" t="n">
        <v>1</v>
      </c>
      <c r="D74" s="1" t="str">
        <f aca="false">VLOOKUP(Sheet1!C74, Sheet4!$A$2:$B$5, 2, 0)</f>
        <v>Cleared by Arrest</v>
      </c>
      <c r="E74" s="1" t="n">
        <v>48</v>
      </c>
      <c r="F74" s="1" t="str">
        <f aca="false">VLOOKUP(Sheet1!E74, Sheet3!$A$2:$B$334, 2, 0)</f>
        <v>820 North 17th St, Lincoln, NE</v>
      </c>
      <c r="G74" s="1" t="n">
        <v>13</v>
      </c>
      <c r="H74" s="3" t="str">
        <f aca="false">VLOOKUP(Sheet1!G74, Sheet2!$A$2:$B$65, 2, 0)</f>
        <v>ALCOHOL - MINOR IN POSSESSION</v>
      </c>
      <c r="I74" s="2" t="s">
        <v>13</v>
      </c>
      <c r="J74" s="2" t="s">
        <v>13</v>
      </c>
      <c r="K74" s="1" t="s">
        <v>161</v>
      </c>
    </row>
    <row r="75" customFormat="false" ht="12.8" hidden="false" customHeight="false" outlineLevel="0" collapsed="false">
      <c r="A75" s="1" t="n">
        <v>14001574</v>
      </c>
      <c r="B75" s="2" t="s">
        <v>162</v>
      </c>
      <c r="C75" s="1" t="n">
        <v>1</v>
      </c>
      <c r="D75" s="1" t="str">
        <f aca="false">VLOOKUP(Sheet1!C75, Sheet4!$A$2:$B$5, 2, 0)</f>
        <v>Cleared by Arrest</v>
      </c>
      <c r="E75" s="1" t="n">
        <v>49</v>
      </c>
      <c r="F75" s="1" t="str">
        <f aca="false">VLOOKUP(Sheet1!E75, Sheet3!$A$2:$B$334, 2, 0)</f>
        <v>520 N 19, Lincoln, NE</v>
      </c>
      <c r="G75" s="1" t="n">
        <v>7</v>
      </c>
      <c r="H75" s="3" t="str">
        <f aca="false">VLOOKUP(Sheet1!G75, Sheet2!$A$2:$B$65, 2, 0)</f>
        <v>NARCOTICS - POSSESSION</v>
      </c>
      <c r="I75" s="2" t="s">
        <v>13</v>
      </c>
      <c r="J75" s="2" t="s">
        <v>13</v>
      </c>
      <c r="K75" s="1" t="s">
        <v>163</v>
      </c>
    </row>
    <row r="76" customFormat="false" ht="12.8" hidden="false" customHeight="false" outlineLevel="0" collapsed="false">
      <c r="A76" s="1" t="n">
        <v>14001576</v>
      </c>
      <c r="B76" s="2" t="s">
        <v>164</v>
      </c>
      <c r="C76" s="1" t="n">
        <v>1</v>
      </c>
      <c r="D76" s="1" t="str">
        <f aca="false">VLOOKUP(Sheet1!C76, Sheet4!$A$2:$B$5, 2, 0)</f>
        <v>Cleared by Arrest</v>
      </c>
      <c r="E76" s="1" t="n">
        <v>6</v>
      </c>
      <c r="F76" s="1" t="str">
        <f aca="false">VLOOKUP(Sheet1!E76, Sheet3!$A$2:$B$334, 2, 0)</f>
        <v>1780 "R" Street, Lincoln, NE</v>
      </c>
      <c r="G76" s="1" t="n">
        <v>13</v>
      </c>
      <c r="H76" s="3" t="str">
        <f aca="false">VLOOKUP(Sheet1!G76, Sheet2!$A$2:$B$65, 2, 0)</f>
        <v>ALCOHOL - MINOR IN POSSESSION</v>
      </c>
      <c r="I76" s="2" t="s">
        <v>13</v>
      </c>
      <c r="J76" s="2" t="s">
        <v>13</v>
      </c>
      <c r="K76" s="1" t="s">
        <v>165</v>
      </c>
    </row>
    <row r="77" customFormat="false" ht="12.8" hidden="false" customHeight="false" outlineLevel="0" collapsed="false">
      <c r="A77" s="1" t="n">
        <v>14001578</v>
      </c>
      <c r="B77" s="2" t="s">
        <v>166</v>
      </c>
      <c r="C77" s="1" t="n">
        <v>2</v>
      </c>
      <c r="D77" s="1" t="str">
        <f aca="false">VLOOKUP(Sheet1!C77, Sheet4!$A$2:$B$5, 2, 0)</f>
        <v>Cleared by Exception</v>
      </c>
      <c r="E77" s="1" t="n">
        <v>6</v>
      </c>
      <c r="F77" s="1" t="str">
        <f aca="false">VLOOKUP(Sheet1!E77, Sheet3!$A$2:$B$334, 2, 0)</f>
        <v>1780 "R" Street, Lincoln, NE</v>
      </c>
      <c r="G77" s="1" t="n">
        <v>15</v>
      </c>
      <c r="H77" s="3" t="str">
        <f aca="false">VLOOKUP(Sheet1!G77, Sheet2!$A$2:$B$65, 2, 0)</f>
        <v>MEDICAL EMERGENCY</v>
      </c>
      <c r="I77" s="2" t="s">
        <v>13</v>
      </c>
      <c r="J77" s="2" t="s">
        <v>13</v>
      </c>
      <c r="K77" s="1" t="s">
        <v>167</v>
      </c>
    </row>
    <row r="78" customFormat="false" ht="12.8" hidden="false" customHeight="false" outlineLevel="0" collapsed="false">
      <c r="A78" s="1" t="n">
        <v>14001579</v>
      </c>
      <c r="B78" s="2" t="s">
        <v>168</v>
      </c>
      <c r="C78" s="1" t="n">
        <v>4</v>
      </c>
      <c r="D78" s="1" t="str">
        <f aca="false">VLOOKUP(Sheet1!C78, Sheet4!$A$2:$B$5, 2, 0)</f>
        <v>Active</v>
      </c>
      <c r="E78" s="1" t="n">
        <v>13</v>
      </c>
      <c r="F78" s="1" t="str">
        <f aca="false">VLOOKUP(Sheet1!E78, Sheet3!$A$2:$B$334, 2, 0)</f>
        <v>1400 R St, Lincoln, NE</v>
      </c>
      <c r="G78" s="1" t="n">
        <v>2</v>
      </c>
      <c r="H78" s="3" t="str">
        <f aca="false">VLOOKUP(Sheet1!G78, Sheet2!$A$2:$B$65, 2, 0)</f>
        <v>LOST OR STOLEN ITEM</v>
      </c>
      <c r="I78" s="2" t="s">
        <v>169</v>
      </c>
      <c r="J78" s="2" t="s">
        <v>13</v>
      </c>
      <c r="K78" s="1" t="s">
        <v>170</v>
      </c>
    </row>
    <row r="79" customFormat="false" ht="12.8" hidden="false" customHeight="false" outlineLevel="0" collapsed="false">
      <c r="A79" s="1" t="n">
        <v>14001580</v>
      </c>
      <c r="B79" s="2" t="s">
        <v>171</v>
      </c>
      <c r="C79" s="1" t="n">
        <v>4</v>
      </c>
      <c r="D79" s="1" t="str">
        <f aca="false">VLOOKUP(Sheet1!C79, Sheet4!$A$2:$B$5, 2, 0)</f>
        <v>Active</v>
      </c>
      <c r="E79" s="1" t="n">
        <v>37</v>
      </c>
      <c r="F79" s="1" t="str">
        <f aca="false">VLOOKUP(Sheet1!E79, Sheet3!$A$2:$B$334, 2, 0)</f>
        <v>515 North 19th St., Lincoln, NE</v>
      </c>
      <c r="G79" s="1" t="n">
        <v>22</v>
      </c>
      <c r="H79" s="3" t="str">
        <f aca="false">VLOOKUP(Sheet1!G79, Sheet2!$A$2:$B$65, 2, 0)</f>
        <v>VANDALISM - OTHER</v>
      </c>
      <c r="I79" s="2" t="s">
        <v>13</v>
      </c>
      <c r="J79" s="2" t="s">
        <v>111</v>
      </c>
      <c r="K79" s="1" t="s">
        <v>172</v>
      </c>
    </row>
    <row r="80" customFormat="false" ht="12.8" hidden="false" customHeight="false" outlineLevel="0" collapsed="false">
      <c r="A80" s="1" t="n">
        <v>14001584</v>
      </c>
      <c r="B80" s="2" t="s">
        <v>173</v>
      </c>
      <c r="C80" s="1" t="n">
        <v>4</v>
      </c>
      <c r="D80" s="1" t="str">
        <f aca="false">VLOOKUP(Sheet1!C80, Sheet4!$A$2:$B$5, 2, 0)</f>
        <v>Active</v>
      </c>
      <c r="E80" s="1" t="n">
        <v>50</v>
      </c>
      <c r="F80" s="1" t="str">
        <f aca="false">VLOOKUP(Sheet1!E80, Sheet3!$A$2:$B$334, 2, 0)</f>
        <v>City of Lincoln, Lincoln, NE</v>
      </c>
      <c r="G80" s="1" t="n">
        <v>25</v>
      </c>
      <c r="H80" s="3" t="str">
        <f aca="false">VLOOKUP(Sheet1!G80, Sheet2!$A$2:$B$65, 2, 0)</f>
        <v>SEX OFFENSE - SODOMY</v>
      </c>
      <c r="I80" s="2" t="s">
        <v>13</v>
      </c>
      <c r="J80" s="2" t="s">
        <v>13</v>
      </c>
      <c r="K80" s="1" t="s">
        <v>174</v>
      </c>
    </row>
    <row r="81" customFormat="false" ht="12.8" hidden="false" customHeight="false" outlineLevel="0" collapsed="false">
      <c r="A81" s="1" t="n">
        <v>14001588</v>
      </c>
      <c r="B81" s="2" t="s">
        <v>175</v>
      </c>
      <c r="C81" s="1" t="n">
        <v>3</v>
      </c>
      <c r="D81" s="1" t="str">
        <f aca="false">VLOOKUP(Sheet1!C81, Sheet4!$A$2:$B$5, 2, 0)</f>
        <v>Inactive</v>
      </c>
      <c r="E81" s="1" t="n">
        <v>13</v>
      </c>
      <c r="F81" s="1" t="str">
        <f aca="false">VLOOKUP(Sheet1!E81, Sheet3!$A$2:$B$334, 2, 0)</f>
        <v>1400 R St, Lincoln, NE</v>
      </c>
      <c r="G81" s="1" t="n">
        <v>24</v>
      </c>
      <c r="H81" s="3" t="str">
        <f aca="false">VLOOKUP(Sheet1!G81, Sheet2!$A$2:$B$65, 2, 0)</f>
        <v>ASSAULT - NON DOMESTIC</v>
      </c>
      <c r="I81" s="2" t="s">
        <v>13</v>
      </c>
      <c r="J81" s="2" t="s">
        <v>13</v>
      </c>
      <c r="K81" s="1" t="s">
        <v>176</v>
      </c>
    </row>
    <row r="82" customFormat="false" ht="12.8" hidden="false" customHeight="false" outlineLevel="0" collapsed="false">
      <c r="A82" s="1" t="n">
        <v>14001590</v>
      </c>
      <c r="B82" s="2" t="s">
        <v>177</v>
      </c>
      <c r="C82" s="1" t="n">
        <v>4</v>
      </c>
      <c r="D82" s="1" t="str">
        <f aca="false">VLOOKUP(Sheet1!C82, Sheet4!$A$2:$B$5, 2, 0)</f>
        <v>Active</v>
      </c>
      <c r="E82" s="1" t="n">
        <v>51</v>
      </c>
      <c r="F82" s="1" t="str">
        <f aca="false">VLOOKUP(Sheet1!E82, Sheet3!$A$2:$B$334, 2, 0)</f>
        <v>1111 North 14th Street, Lincoln, NE</v>
      </c>
      <c r="G82" s="1" t="n">
        <v>20</v>
      </c>
      <c r="H82" s="3" t="str">
        <f aca="false">VLOOKUP(Sheet1!G82, Sheet2!$A$2:$B$65, 2, 0)</f>
        <v>ACCIDENTS - P.D. H&amp;R; NOT REPORTABLE</v>
      </c>
      <c r="I82" s="2" t="s">
        <v>13</v>
      </c>
      <c r="J82" s="2" t="s">
        <v>178</v>
      </c>
      <c r="K82" s="1" t="s">
        <v>179</v>
      </c>
    </row>
    <row r="83" customFormat="false" ht="12.8" hidden="false" customHeight="false" outlineLevel="0" collapsed="false">
      <c r="A83" s="1" t="n">
        <v>14001594</v>
      </c>
      <c r="B83" s="2" t="s">
        <v>180</v>
      </c>
      <c r="C83" s="1" t="n">
        <v>1</v>
      </c>
      <c r="D83" s="1" t="str">
        <f aca="false">VLOOKUP(Sheet1!C83, Sheet4!$A$2:$B$5, 2, 0)</f>
        <v>Cleared by Arrest</v>
      </c>
      <c r="E83" s="1" t="n">
        <v>52</v>
      </c>
      <c r="F83" s="1" t="str">
        <f aca="false">VLOOKUP(Sheet1!E83, Sheet3!$A$2:$B$334, 2, 0)</f>
        <v>Q ST &amp; N 16TH ST, Lincoln, NE</v>
      </c>
      <c r="G83" s="1" t="n">
        <v>6</v>
      </c>
      <c r="H83" s="3" t="str">
        <f aca="false">VLOOKUP(Sheet1!G83, Sheet2!$A$2:$B$65, 2, 0)</f>
        <v>TRAFFIC - SUSPENDED DRIVER</v>
      </c>
      <c r="I83" s="2" t="s">
        <v>13</v>
      </c>
      <c r="J83" s="2" t="s">
        <v>13</v>
      </c>
      <c r="K83" s="1" t="s">
        <v>181</v>
      </c>
    </row>
    <row r="84" customFormat="false" ht="12.8" hidden="false" customHeight="false" outlineLevel="0" collapsed="false">
      <c r="A84" s="1" t="n">
        <v>14001597</v>
      </c>
      <c r="B84" s="2" t="s">
        <v>182</v>
      </c>
      <c r="C84" s="1" t="n">
        <v>2</v>
      </c>
      <c r="D84" s="1" t="str">
        <f aca="false">VLOOKUP(Sheet1!C84, Sheet4!$A$2:$B$5, 2, 0)</f>
        <v>Cleared by Exception</v>
      </c>
      <c r="E84" s="1" t="n">
        <v>35</v>
      </c>
      <c r="F84" s="1" t="str">
        <f aca="false">VLOOKUP(Sheet1!E84, Sheet3!$A$2:$B$334, 2, 0)</f>
        <v>1150 North 14th St, Lincoln, NE</v>
      </c>
      <c r="G84" s="1" t="n">
        <v>9</v>
      </c>
      <c r="H84" s="3" t="str">
        <f aca="false">VLOOKUP(Sheet1!G84, Sheet2!$A$2:$B$65, 2, 0)</f>
        <v>DISTURBANCE - OTHER</v>
      </c>
      <c r="I84" s="2" t="s">
        <v>13</v>
      </c>
      <c r="J84" s="2" t="s">
        <v>13</v>
      </c>
      <c r="K84" s="1" t="s">
        <v>183</v>
      </c>
    </row>
    <row r="85" customFormat="false" ht="12.8" hidden="false" customHeight="false" outlineLevel="0" collapsed="false">
      <c r="A85" s="1" t="n">
        <v>14001599</v>
      </c>
      <c r="B85" s="2" t="s">
        <v>184</v>
      </c>
      <c r="C85" s="1" t="n">
        <v>3</v>
      </c>
      <c r="D85" s="1" t="str">
        <f aca="false">VLOOKUP(Sheet1!C85, Sheet4!$A$2:$B$5, 2, 0)</f>
        <v>Inactive</v>
      </c>
      <c r="E85" s="1" t="n">
        <v>24</v>
      </c>
      <c r="F85" s="1" t="str">
        <f aca="false">VLOOKUP(Sheet1!E85, Sheet3!$A$2:$B$334, 2, 0)</f>
        <v>740 Stadium Dr., Lincoln, NE</v>
      </c>
      <c r="G85" s="1" t="n">
        <v>20</v>
      </c>
      <c r="H85" s="3" t="str">
        <f aca="false">VLOOKUP(Sheet1!G85, Sheet2!$A$2:$B$65, 2, 0)</f>
        <v>ACCIDENTS - P.D. H&amp;R; NOT REPORTABLE</v>
      </c>
      <c r="I85" s="2" t="s">
        <v>13</v>
      </c>
      <c r="J85" s="2" t="s">
        <v>143</v>
      </c>
      <c r="K85" s="1" t="s">
        <v>185</v>
      </c>
    </row>
    <row r="86" customFormat="false" ht="12.8" hidden="false" customHeight="false" outlineLevel="0" collapsed="false">
      <c r="A86" s="1" t="n">
        <v>14001564</v>
      </c>
      <c r="B86" s="2" t="s">
        <v>186</v>
      </c>
      <c r="C86" s="1" t="n">
        <v>1</v>
      </c>
      <c r="D86" s="1" t="str">
        <f aca="false">VLOOKUP(Sheet1!C86, Sheet4!$A$2:$B$5, 2, 0)</f>
        <v>Cleared by Arrest</v>
      </c>
      <c r="E86" s="1" t="n">
        <v>53</v>
      </c>
      <c r="F86" s="1" t="str">
        <f aca="false">VLOOKUP(Sheet1!E86, Sheet3!$A$2:$B$334, 2, 0)</f>
        <v>N 15TH ST &amp; S ST, Lincoln, NE</v>
      </c>
      <c r="G86" s="1" t="n">
        <v>26</v>
      </c>
      <c r="H86" s="3" t="str">
        <f aca="false">VLOOKUP(Sheet1!G86, Sheet2!$A$2:$B$65, 2, 0)</f>
        <v>ASSAULT - DOMESTIC</v>
      </c>
      <c r="I86" s="2" t="s">
        <v>13</v>
      </c>
      <c r="J86" s="2" t="s">
        <v>13</v>
      </c>
      <c r="K86" s="1" t="s">
        <v>187</v>
      </c>
    </row>
    <row r="87" customFormat="false" ht="12.8" hidden="false" customHeight="false" outlineLevel="0" collapsed="false">
      <c r="A87" s="1" t="n">
        <v>14001571</v>
      </c>
      <c r="B87" s="2" t="s">
        <v>188</v>
      </c>
      <c r="C87" s="1" t="n">
        <v>4</v>
      </c>
      <c r="D87" s="1" t="str">
        <f aca="false">VLOOKUP(Sheet1!C87, Sheet4!$A$2:$B$5, 2, 0)</f>
        <v>Active</v>
      </c>
      <c r="E87" s="1" t="n">
        <v>13</v>
      </c>
      <c r="F87" s="1" t="str">
        <f aca="false">VLOOKUP(Sheet1!E87, Sheet3!$A$2:$B$334, 2, 0)</f>
        <v>1400 R St, Lincoln, NE</v>
      </c>
      <c r="G87" s="1" t="n">
        <v>27</v>
      </c>
      <c r="H87" s="3" t="str">
        <f aca="false">VLOOKUP(Sheet1!G87, Sheet2!$A$2:$B$65, 2, 0)</f>
        <v>LARCENY - POCKET PICK</v>
      </c>
      <c r="I87" s="2" t="s">
        <v>189</v>
      </c>
      <c r="J87" s="2" t="s">
        <v>13</v>
      </c>
      <c r="K87" s="1" t="s">
        <v>190</v>
      </c>
    </row>
    <row r="88" customFormat="false" ht="12.8" hidden="false" customHeight="false" outlineLevel="0" collapsed="false">
      <c r="A88" s="1" t="n">
        <v>14001602</v>
      </c>
      <c r="B88" s="2" t="s">
        <v>191</v>
      </c>
      <c r="C88" s="1" t="n">
        <v>1</v>
      </c>
      <c r="D88" s="1" t="str">
        <f aca="false">VLOOKUP(Sheet1!C88, Sheet4!$A$2:$B$5, 2, 0)</f>
        <v>Cleared by Arrest</v>
      </c>
      <c r="F88" s="1" t="e">
        <f aca="false">VLOOKUP(Sheet1!E88, Sheet3!$A$2:$B$334, 2, 0)</f>
        <v>#N/A</v>
      </c>
      <c r="G88" s="1" t="n">
        <v>13</v>
      </c>
      <c r="H88" s="3" t="str">
        <f aca="false">VLOOKUP(Sheet1!G88, Sheet2!$A$2:$B$65, 2, 0)</f>
        <v>ALCOHOL - MINOR IN POSSESSION</v>
      </c>
      <c r="I88" s="2" t="s">
        <v>13</v>
      </c>
      <c r="J88" s="2" t="s">
        <v>13</v>
      </c>
      <c r="K88" s="1" t="s">
        <v>192</v>
      </c>
    </row>
    <row r="89" customFormat="false" ht="12.8" hidden="false" customHeight="false" outlineLevel="0" collapsed="false">
      <c r="A89" s="1" t="n">
        <v>14001605</v>
      </c>
      <c r="B89" s="2" t="s">
        <v>193</v>
      </c>
      <c r="C89" s="1" t="n">
        <v>1</v>
      </c>
      <c r="D89" s="1" t="str">
        <f aca="false">VLOOKUP(Sheet1!C89, Sheet4!$A$2:$B$5, 2, 0)</f>
        <v>Cleared by Arrest</v>
      </c>
      <c r="E89" s="1" t="n">
        <v>54</v>
      </c>
      <c r="F89" s="1" t="str">
        <f aca="false">VLOOKUP(Sheet1!E89, Sheet3!$A$2:$B$334, 2, 0)</f>
        <v>N 16TH ST &amp; Q ST, Lincoln, NE</v>
      </c>
      <c r="G89" s="1" t="n">
        <v>21</v>
      </c>
      <c r="H89" s="3" t="str">
        <f aca="false">VLOOKUP(Sheet1!G89, Sheet2!$A$2:$B$65, 2, 0)</f>
        <v>ALCOHOL - DWI</v>
      </c>
      <c r="I89" s="2" t="s">
        <v>13</v>
      </c>
      <c r="J89" s="2" t="s">
        <v>13</v>
      </c>
      <c r="K89" s="1" t="s">
        <v>194</v>
      </c>
    </row>
    <row r="90" customFormat="false" ht="12.8" hidden="false" customHeight="false" outlineLevel="0" collapsed="false">
      <c r="A90" s="1" t="n">
        <v>14001603</v>
      </c>
      <c r="B90" s="2" t="s">
        <v>195</v>
      </c>
      <c r="C90" s="1" t="n">
        <v>1</v>
      </c>
      <c r="D90" s="1" t="str">
        <f aca="false">VLOOKUP(Sheet1!C90, Sheet4!$A$2:$B$5, 2, 0)</f>
        <v>Cleared by Arrest</v>
      </c>
      <c r="E90" s="1" t="n">
        <v>55</v>
      </c>
      <c r="F90" s="1" t="str">
        <f aca="false">VLOOKUP(Sheet1!E90, Sheet3!$A$2:$B$334, 2, 0)</f>
        <v>N 17TH ST &amp; Q ST, Lincoln, NE</v>
      </c>
      <c r="G90" s="1" t="n">
        <v>21</v>
      </c>
      <c r="H90" s="3" t="str">
        <f aca="false">VLOOKUP(Sheet1!G90, Sheet2!$A$2:$B$65, 2, 0)</f>
        <v>ALCOHOL - DWI</v>
      </c>
      <c r="I90" s="2" t="s">
        <v>13</v>
      </c>
      <c r="J90" s="2" t="s">
        <v>13</v>
      </c>
      <c r="K90" s="1" t="s">
        <v>196</v>
      </c>
    </row>
    <row r="91" customFormat="false" ht="12.8" hidden="false" customHeight="false" outlineLevel="0" collapsed="false">
      <c r="A91" s="1" t="n">
        <v>14001608</v>
      </c>
      <c r="B91" s="2" t="s">
        <v>197</v>
      </c>
      <c r="C91" s="1" t="n">
        <v>3</v>
      </c>
      <c r="D91" s="1" t="str">
        <f aca="false">VLOOKUP(Sheet1!C91, Sheet4!$A$2:$B$5, 2, 0)</f>
        <v>Inactive</v>
      </c>
      <c r="E91" s="1" t="n">
        <v>56</v>
      </c>
      <c r="F91" s="1" t="str">
        <f aca="false">VLOOKUP(Sheet1!E91, Sheet3!$A$2:$B$334, 2, 0)</f>
        <v>616 North 16th St., Lincoln, NE</v>
      </c>
      <c r="G91" s="1" t="n">
        <v>22</v>
      </c>
      <c r="H91" s="3" t="str">
        <f aca="false">VLOOKUP(Sheet1!G91, Sheet2!$A$2:$B$65, 2, 0)</f>
        <v>VANDALISM - OTHER</v>
      </c>
      <c r="I91" s="2" t="s">
        <v>13</v>
      </c>
      <c r="J91" s="2" t="s">
        <v>198</v>
      </c>
      <c r="K91" s="1" t="s">
        <v>199</v>
      </c>
    </row>
    <row r="92" customFormat="false" ht="12.8" hidden="false" customHeight="false" outlineLevel="0" collapsed="false">
      <c r="A92" s="1" t="n">
        <v>14001610</v>
      </c>
      <c r="B92" s="2" t="s">
        <v>200</v>
      </c>
      <c r="C92" s="1" t="n">
        <v>3</v>
      </c>
      <c r="D92" s="1" t="str">
        <f aca="false">VLOOKUP(Sheet1!C92, Sheet4!$A$2:$B$5, 2, 0)</f>
        <v>Inactive</v>
      </c>
      <c r="E92" s="1" t="n">
        <v>57</v>
      </c>
      <c r="F92" s="1" t="str">
        <f aca="false">VLOOKUP(Sheet1!E92, Sheet3!$A$2:$B$334, 2, 0)</f>
        <v>ANTELOPE VALLEY PARKWAY &amp; VINE ST, Lincoln, NE</v>
      </c>
      <c r="G92" s="1" t="n">
        <v>28</v>
      </c>
      <c r="H92" s="3" t="str">
        <f aca="false">VLOOKUP(Sheet1!G92, Sheet2!$A$2:$B$65, 2, 0)</f>
        <v>FIRE (WORKING) - NO ALARM</v>
      </c>
      <c r="I92" s="2" t="s">
        <v>13</v>
      </c>
      <c r="J92" s="2" t="s">
        <v>13</v>
      </c>
      <c r="K92" s="1" t="s">
        <v>201</v>
      </c>
    </row>
    <row r="93" customFormat="false" ht="12.8" hidden="false" customHeight="false" outlineLevel="0" collapsed="false">
      <c r="A93" s="1" t="n">
        <v>14001620</v>
      </c>
      <c r="B93" s="2" t="s">
        <v>202</v>
      </c>
      <c r="C93" s="1" t="n">
        <v>1</v>
      </c>
      <c r="D93" s="1" t="str">
        <f aca="false">VLOOKUP(Sheet1!C93, Sheet4!$A$2:$B$5, 2, 0)</f>
        <v>Cleared by Arrest</v>
      </c>
      <c r="E93" s="1" t="n">
        <v>37</v>
      </c>
      <c r="F93" s="1" t="str">
        <f aca="false">VLOOKUP(Sheet1!E93, Sheet3!$A$2:$B$334, 2, 0)</f>
        <v>515 North 19th St., Lincoln, NE</v>
      </c>
      <c r="G93" s="1" t="n">
        <v>7</v>
      </c>
      <c r="H93" s="3" t="str">
        <f aca="false">VLOOKUP(Sheet1!G93, Sheet2!$A$2:$B$65, 2, 0)</f>
        <v>NARCOTICS - POSSESSION</v>
      </c>
      <c r="I93" s="2" t="s">
        <v>13</v>
      </c>
      <c r="J93" s="2" t="s">
        <v>13</v>
      </c>
      <c r="K93" s="1" t="s">
        <v>203</v>
      </c>
    </row>
    <row r="94" customFormat="false" ht="12.8" hidden="false" customHeight="false" outlineLevel="0" collapsed="false">
      <c r="A94" s="1" t="n">
        <v>14001621</v>
      </c>
      <c r="B94" s="2" t="s">
        <v>204</v>
      </c>
      <c r="C94" s="1" t="n">
        <v>1</v>
      </c>
      <c r="D94" s="1" t="str">
        <f aca="false">VLOOKUP(Sheet1!C94, Sheet4!$A$2:$B$5, 2, 0)</f>
        <v>Cleared by Arrest</v>
      </c>
      <c r="E94" s="1" t="n">
        <v>58</v>
      </c>
      <c r="F94" s="1" t="str">
        <f aca="false">VLOOKUP(Sheet1!E94, Sheet3!$A$2:$B$334, 2, 0)</f>
        <v>1055 North 16 St., Lincoln, NE</v>
      </c>
      <c r="G94" s="1" t="n">
        <v>13</v>
      </c>
      <c r="H94" s="3" t="str">
        <f aca="false">VLOOKUP(Sheet1!G94, Sheet2!$A$2:$B$65, 2, 0)</f>
        <v>ALCOHOL - MINOR IN POSSESSION</v>
      </c>
      <c r="I94" s="2" t="s">
        <v>13</v>
      </c>
      <c r="J94" s="2" t="s">
        <v>13</v>
      </c>
      <c r="K94" s="1" t="s">
        <v>205</v>
      </c>
    </row>
    <row r="95" customFormat="false" ht="12.8" hidden="false" customHeight="false" outlineLevel="0" collapsed="false">
      <c r="A95" s="1" t="n">
        <v>14001622</v>
      </c>
      <c r="B95" s="2" t="s">
        <v>206</v>
      </c>
      <c r="C95" s="1" t="n">
        <v>4</v>
      </c>
      <c r="D95" s="1" t="str">
        <f aca="false">VLOOKUP(Sheet1!C95, Sheet4!$A$2:$B$5, 2, 0)</f>
        <v>Active</v>
      </c>
      <c r="E95" s="1" t="n">
        <v>13</v>
      </c>
      <c r="F95" s="1" t="str">
        <f aca="false">VLOOKUP(Sheet1!E95, Sheet3!$A$2:$B$334, 2, 0)</f>
        <v>1400 R St, Lincoln, NE</v>
      </c>
      <c r="G95" s="1" t="n">
        <v>1</v>
      </c>
      <c r="H95" s="3" t="str">
        <f aca="false">VLOOKUP(Sheet1!G95, Sheet2!$A$2:$B$65, 2, 0)</f>
        <v>LARCENY - OTHER OR FROM OPEN AREA</v>
      </c>
      <c r="I95" s="2" t="s">
        <v>143</v>
      </c>
      <c r="J95" s="2" t="s">
        <v>13</v>
      </c>
      <c r="K95" s="1" t="s">
        <v>207</v>
      </c>
    </row>
    <row r="96" customFormat="false" ht="12.8" hidden="false" customHeight="false" outlineLevel="0" collapsed="false">
      <c r="A96" s="1" t="n">
        <v>14001623</v>
      </c>
      <c r="B96" s="2" t="s">
        <v>208</v>
      </c>
      <c r="C96" s="1" t="n">
        <v>1</v>
      </c>
      <c r="D96" s="1" t="str">
        <f aca="false">VLOOKUP(Sheet1!C96, Sheet4!$A$2:$B$5, 2, 0)</f>
        <v>Cleared by Arrest</v>
      </c>
      <c r="E96" s="1" t="n">
        <v>4</v>
      </c>
      <c r="F96" s="1" t="str">
        <f aca="false">VLOOKUP(Sheet1!E96, Sheet3!$A$2:$B$334, 2, 0)</f>
        <v>880 North 17th St, Lincoln, NE</v>
      </c>
      <c r="G96" s="1" t="n">
        <v>13</v>
      </c>
      <c r="H96" s="3" t="str">
        <f aca="false">VLOOKUP(Sheet1!G96, Sheet2!$A$2:$B$65, 2, 0)</f>
        <v>ALCOHOL - MINOR IN POSSESSION</v>
      </c>
      <c r="I96" s="2" t="s">
        <v>13</v>
      </c>
      <c r="J96" s="2" t="s">
        <v>13</v>
      </c>
      <c r="K96" s="1" t="s">
        <v>209</v>
      </c>
    </row>
    <row r="97" customFormat="false" ht="12.8" hidden="false" customHeight="false" outlineLevel="0" collapsed="false">
      <c r="A97" s="1" t="n">
        <v>14001624</v>
      </c>
      <c r="B97" s="2" t="s">
        <v>210</v>
      </c>
      <c r="C97" s="1" t="n">
        <v>2</v>
      </c>
      <c r="D97" s="1" t="str">
        <f aca="false">VLOOKUP(Sheet1!C97, Sheet4!$A$2:$B$5, 2, 0)</f>
        <v>Cleared by Exception</v>
      </c>
      <c r="E97" s="1" t="n">
        <v>4</v>
      </c>
      <c r="F97" s="1" t="str">
        <f aca="false">VLOOKUP(Sheet1!E97, Sheet3!$A$2:$B$334, 2, 0)</f>
        <v>880 North 17th St, Lincoln, NE</v>
      </c>
      <c r="G97" s="1" t="n">
        <v>18</v>
      </c>
      <c r="H97" s="3" t="str">
        <f aca="false">VLOOKUP(Sheet1!G97, Sheet2!$A$2:$B$65, 2, 0)</f>
        <v>ALCOHOL - DRUNK</v>
      </c>
      <c r="I97" s="2" t="s">
        <v>13</v>
      </c>
      <c r="J97" s="2" t="s">
        <v>13</v>
      </c>
      <c r="K97" s="1" t="s">
        <v>211</v>
      </c>
    </row>
    <row r="98" customFormat="false" ht="12.8" hidden="false" customHeight="false" outlineLevel="0" collapsed="false">
      <c r="A98" s="1" t="n">
        <v>14001625</v>
      </c>
      <c r="B98" s="2" t="s">
        <v>212</v>
      </c>
      <c r="C98" s="1" t="n">
        <v>1</v>
      </c>
      <c r="D98" s="1" t="str">
        <f aca="false">VLOOKUP(Sheet1!C98, Sheet4!$A$2:$B$5, 2, 0)</f>
        <v>Cleared by Arrest</v>
      </c>
      <c r="E98" s="1" t="n">
        <v>59</v>
      </c>
      <c r="F98" s="1" t="str">
        <f aca="false">VLOOKUP(Sheet1!E98, Sheet3!$A$2:$B$334, 2, 0)</f>
        <v>N 17TH ST &amp; P ST, Lincoln, NE</v>
      </c>
      <c r="G98" s="1" t="n">
        <v>21</v>
      </c>
      <c r="H98" s="3" t="str">
        <f aca="false">VLOOKUP(Sheet1!G98, Sheet2!$A$2:$B$65, 2, 0)</f>
        <v>ALCOHOL - DWI</v>
      </c>
      <c r="I98" s="2" t="s">
        <v>13</v>
      </c>
      <c r="J98" s="2" t="s">
        <v>13</v>
      </c>
      <c r="K98" s="1" t="s">
        <v>213</v>
      </c>
    </row>
    <row r="99" customFormat="false" ht="12.8" hidden="false" customHeight="false" outlineLevel="0" collapsed="false">
      <c r="A99" s="1" t="n">
        <v>14001628</v>
      </c>
      <c r="B99" s="2" t="s">
        <v>214</v>
      </c>
      <c r="C99" s="1" t="n">
        <v>1</v>
      </c>
      <c r="D99" s="1" t="str">
        <f aca="false">VLOOKUP(Sheet1!C99, Sheet4!$A$2:$B$5, 2, 0)</f>
        <v>Cleared by Arrest</v>
      </c>
      <c r="E99" s="1" t="n">
        <v>48</v>
      </c>
      <c r="F99" s="1" t="str">
        <f aca="false">VLOOKUP(Sheet1!E99, Sheet3!$A$2:$B$334, 2, 0)</f>
        <v>820 North 17th St, Lincoln, NE</v>
      </c>
      <c r="G99" s="1" t="n">
        <v>13</v>
      </c>
      <c r="H99" s="3" t="str">
        <f aca="false">VLOOKUP(Sheet1!G99, Sheet2!$A$2:$B$65, 2, 0)</f>
        <v>ALCOHOL - MINOR IN POSSESSION</v>
      </c>
      <c r="I99" s="2" t="s">
        <v>13</v>
      </c>
      <c r="J99" s="2" t="s">
        <v>13</v>
      </c>
      <c r="K99" s="1" t="s">
        <v>215</v>
      </c>
    </row>
    <row r="100" customFormat="false" ht="12.8" hidden="false" customHeight="false" outlineLevel="0" collapsed="false">
      <c r="A100" s="1" t="n">
        <v>14001635</v>
      </c>
      <c r="B100" s="2" t="s">
        <v>216</v>
      </c>
      <c r="C100" s="1" t="n">
        <v>3</v>
      </c>
      <c r="D100" s="1" t="str">
        <f aca="false">VLOOKUP(Sheet1!C100, Sheet4!$A$2:$B$5, 2, 0)</f>
        <v>Inactive</v>
      </c>
      <c r="E100" s="1" t="n">
        <v>4</v>
      </c>
      <c r="F100" s="1" t="str">
        <f aca="false">VLOOKUP(Sheet1!E100, Sheet3!$A$2:$B$334, 2, 0)</f>
        <v>880 North 17th St, Lincoln, NE</v>
      </c>
      <c r="G100" s="1" t="n">
        <v>2</v>
      </c>
      <c r="H100" s="3" t="str">
        <f aca="false">VLOOKUP(Sheet1!G100, Sheet2!$A$2:$B$65, 2, 0)</f>
        <v>LOST OR STOLEN ITEM</v>
      </c>
      <c r="I100" s="2" t="s">
        <v>13</v>
      </c>
      <c r="J100" s="2" t="s">
        <v>13</v>
      </c>
      <c r="K100" s="1" t="s">
        <v>217</v>
      </c>
    </row>
    <row r="101" customFormat="false" ht="12.8" hidden="false" customHeight="false" outlineLevel="0" collapsed="false">
      <c r="A101" s="1" t="n">
        <v>14001630</v>
      </c>
      <c r="B101" s="2" t="s">
        <v>216</v>
      </c>
      <c r="C101" s="1" t="n">
        <v>4</v>
      </c>
      <c r="D101" s="1" t="str">
        <f aca="false">VLOOKUP(Sheet1!C101, Sheet4!$A$2:$B$5, 2, 0)</f>
        <v>Active</v>
      </c>
      <c r="F101" s="1" t="e">
        <f aca="false">VLOOKUP(Sheet1!E101, Sheet3!$A$2:$B$334, 2, 0)</f>
        <v>#N/A</v>
      </c>
      <c r="G101" s="1" t="n">
        <v>29</v>
      </c>
      <c r="H101" s="3" t="str">
        <f aca="false">VLOOKUP(Sheet1!G101, Sheet2!$A$2:$B$65, 2, 0)</f>
        <v>FRAUD - CREDIT CARDS/ATM/BANK CARD</v>
      </c>
      <c r="I101" s="2" t="s">
        <v>13</v>
      </c>
      <c r="J101" s="2" t="s">
        <v>13</v>
      </c>
      <c r="K101" s="1" t="s">
        <v>218</v>
      </c>
    </row>
    <row r="102" customFormat="false" ht="12.8" hidden="false" customHeight="false" outlineLevel="0" collapsed="false">
      <c r="A102" s="1" t="n">
        <v>14001636</v>
      </c>
      <c r="B102" s="2" t="s">
        <v>219</v>
      </c>
      <c r="C102" s="1" t="n">
        <v>2</v>
      </c>
      <c r="D102" s="1" t="str">
        <f aca="false">VLOOKUP(Sheet1!C102, Sheet4!$A$2:$B$5, 2, 0)</f>
        <v>Cleared by Exception</v>
      </c>
      <c r="E102" s="1" t="n">
        <v>19</v>
      </c>
      <c r="F102" s="1" t="str">
        <f aca="false">VLOOKUP(Sheet1!E102, Sheet3!$A$2:$B$334, 2, 0)</f>
        <v>300 North 17th St, Lincoln, NE</v>
      </c>
      <c r="G102" s="1" t="n">
        <v>23</v>
      </c>
      <c r="H102" s="3" t="str">
        <f aca="false">VLOOKUP(Sheet1!G102, Sheet2!$A$2:$B$65, 2, 0)</f>
        <v>ACCIDENTS - P.D. NOT REPORTABLE</v>
      </c>
      <c r="I102" s="2" t="s">
        <v>13</v>
      </c>
      <c r="J102" s="2" t="s">
        <v>220</v>
      </c>
      <c r="K102" s="1" t="s">
        <v>221</v>
      </c>
    </row>
    <row r="103" customFormat="false" ht="12.8" hidden="false" customHeight="false" outlineLevel="0" collapsed="false">
      <c r="A103" s="1" t="n">
        <v>14001637</v>
      </c>
      <c r="B103" s="2" t="s">
        <v>222</v>
      </c>
      <c r="C103" s="1" t="n">
        <v>2</v>
      </c>
      <c r="D103" s="1" t="str">
        <f aca="false">VLOOKUP(Sheet1!C103, Sheet4!$A$2:$B$5, 2, 0)</f>
        <v>Cleared by Exception</v>
      </c>
      <c r="E103" s="1" t="n">
        <v>60</v>
      </c>
      <c r="F103" s="1" t="str">
        <f aca="false">VLOOKUP(Sheet1!E103, Sheet3!$A$2:$B$334, 2, 0)</f>
        <v>3940 Fair St, Lincoln, NE</v>
      </c>
      <c r="G103" s="1" t="n">
        <v>15</v>
      </c>
      <c r="H103" s="3" t="str">
        <f aca="false">VLOOKUP(Sheet1!G103, Sheet2!$A$2:$B$65, 2, 0)</f>
        <v>MEDICAL EMERGENCY</v>
      </c>
      <c r="I103" s="2" t="s">
        <v>13</v>
      </c>
      <c r="J103" s="2" t="s">
        <v>13</v>
      </c>
      <c r="K103" s="1" t="s">
        <v>223</v>
      </c>
    </row>
    <row r="104" customFormat="false" ht="12.8" hidden="false" customHeight="false" outlineLevel="0" collapsed="false">
      <c r="A104" s="1" t="n">
        <v>14001640</v>
      </c>
      <c r="B104" s="2" t="s">
        <v>224</v>
      </c>
      <c r="C104" s="1" t="n">
        <v>1</v>
      </c>
      <c r="D104" s="1" t="str">
        <f aca="false">VLOOKUP(Sheet1!C104, Sheet4!$A$2:$B$5, 2, 0)</f>
        <v>Cleared by Arrest</v>
      </c>
      <c r="E104" s="1" t="n">
        <v>24</v>
      </c>
      <c r="F104" s="1" t="str">
        <f aca="false">VLOOKUP(Sheet1!E104, Sheet3!$A$2:$B$334, 2, 0)</f>
        <v>740 Stadium Dr., Lincoln, NE</v>
      </c>
      <c r="G104" s="1" t="n">
        <v>13</v>
      </c>
      <c r="H104" s="3" t="str">
        <f aca="false">VLOOKUP(Sheet1!G104, Sheet2!$A$2:$B$65, 2, 0)</f>
        <v>ALCOHOL - MINOR IN POSSESSION</v>
      </c>
      <c r="I104" s="2" t="s">
        <v>13</v>
      </c>
      <c r="J104" s="2" t="s">
        <v>13</v>
      </c>
      <c r="K104" s="1" t="s">
        <v>225</v>
      </c>
    </row>
    <row r="105" customFormat="false" ht="12.8" hidden="false" customHeight="false" outlineLevel="0" collapsed="false">
      <c r="A105" s="1" t="n">
        <v>14001651</v>
      </c>
      <c r="B105" s="2" t="s">
        <v>226</v>
      </c>
      <c r="C105" s="1" t="n">
        <v>1</v>
      </c>
      <c r="D105" s="1" t="str">
        <f aca="false">VLOOKUP(Sheet1!C105, Sheet4!$A$2:$B$5, 2, 0)</f>
        <v>Cleared by Arrest</v>
      </c>
      <c r="E105" s="1" t="n">
        <v>61</v>
      </c>
      <c r="F105" s="1" t="str">
        <f aca="false">VLOOKUP(Sheet1!E105, Sheet3!$A$2:$B$334, 2, 0)</f>
        <v>500 Stadium Dr, Lincoln, NE</v>
      </c>
      <c r="G105" s="1" t="n">
        <v>7</v>
      </c>
      <c r="H105" s="3" t="str">
        <f aca="false">VLOOKUP(Sheet1!G105, Sheet2!$A$2:$B$65, 2, 0)</f>
        <v>NARCOTICS - POSSESSION</v>
      </c>
      <c r="I105" s="2" t="s">
        <v>13</v>
      </c>
      <c r="J105" s="2" t="s">
        <v>13</v>
      </c>
      <c r="K105" s="1" t="s">
        <v>227</v>
      </c>
    </row>
    <row r="106" customFormat="false" ht="12.8" hidden="false" customHeight="false" outlineLevel="0" collapsed="false">
      <c r="A106" s="1" t="n">
        <v>14001660</v>
      </c>
      <c r="B106" s="2" t="s">
        <v>228</v>
      </c>
      <c r="C106" s="1" t="n">
        <v>1</v>
      </c>
      <c r="D106" s="1" t="str">
        <f aca="false">VLOOKUP(Sheet1!C106, Sheet4!$A$2:$B$5, 2, 0)</f>
        <v>Cleared by Arrest</v>
      </c>
      <c r="E106" s="1" t="n">
        <v>24</v>
      </c>
      <c r="F106" s="1" t="str">
        <f aca="false">VLOOKUP(Sheet1!E106, Sheet3!$A$2:$B$334, 2, 0)</f>
        <v>740 Stadium Dr., Lincoln, NE</v>
      </c>
      <c r="G106" s="1" t="n">
        <v>13</v>
      </c>
      <c r="H106" s="3" t="str">
        <f aca="false">VLOOKUP(Sheet1!G106, Sheet2!$A$2:$B$65, 2, 0)</f>
        <v>ALCOHOL - MINOR IN POSSESSION</v>
      </c>
      <c r="I106" s="2" t="s">
        <v>13</v>
      </c>
      <c r="J106" s="2" t="s">
        <v>13</v>
      </c>
      <c r="K106" s="1" t="s">
        <v>229</v>
      </c>
    </row>
    <row r="107" customFormat="false" ht="12.8" hidden="false" customHeight="false" outlineLevel="0" collapsed="false">
      <c r="A107" s="1" t="n">
        <v>14001661</v>
      </c>
      <c r="B107" s="2" t="s">
        <v>230</v>
      </c>
      <c r="C107" s="1" t="n">
        <v>1</v>
      </c>
      <c r="D107" s="1" t="str">
        <f aca="false">VLOOKUP(Sheet1!C107, Sheet4!$A$2:$B$5, 2, 0)</f>
        <v>Cleared by Arrest</v>
      </c>
      <c r="E107" s="1" t="n">
        <v>37</v>
      </c>
      <c r="F107" s="1" t="str">
        <f aca="false">VLOOKUP(Sheet1!E107, Sheet3!$A$2:$B$334, 2, 0)</f>
        <v>515 North 19th St., Lincoln, NE</v>
      </c>
      <c r="G107" s="1" t="n">
        <v>14</v>
      </c>
      <c r="H107" s="3" t="str">
        <f aca="false">VLOOKUP(Sheet1!G107, Sheet2!$A$2:$B$65, 2, 0)</f>
        <v>TRESPASSING</v>
      </c>
      <c r="I107" s="2" t="s">
        <v>13</v>
      </c>
      <c r="J107" s="2" t="s">
        <v>13</v>
      </c>
      <c r="K107" s="1" t="s">
        <v>231</v>
      </c>
    </row>
    <row r="108" customFormat="false" ht="12.8" hidden="false" customHeight="false" outlineLevel="0" collapsed="false">
      <c r="A108" s="1" t="n">
        <v>14001665</v>
      </c>
      <c r="B108" s="2" t="s">
        <v>232</v>
      </c>
      <c r="C108" s="1" t="n">
        <v>1</v>
      </c>
      <c r="D108" s="1" t="str">
        <f aca="false">VLOOKUP(Sheet1!C108, Sheet4!$A$2:$B$5, 2, 0)</f>
        <v>Cleared by Arrest</v>
      </c>
      <c r="E108" s="1" t="n">
        <v>62</v>
      </c>
      <c r="F108" s="1" t="str">
        <f aca="false">VLOOKUP(Sheet1!E108, Sheet3!$A$2:$B$334, 2, 0)</f>
        <v>1030 N 16 St, Lincoln, NE</v>
      </c>
      <c r="G108" s="1" t="n">
        <v>7</v>
      </c>
      <c r="H108" s="3" t="str">
        <f aca="false">VLOOKUP(Sheet1!G108, Sheet2!$A$2:$B$65, 2, 0)</f>
        <v>NARCOTICS - POSSESSION</v>
      </c>
      <c r="I108" s="2" t="s">
        <v>13</v>
      </c>
      <c r="J108" s="2" t="s">
        <v>13</v>
      </c>
      <c r="K108" s="1" t="s">
        <v>233</v>
      </c>
    </row>
    <row r="109" customFormat="false" ht="12.8" hidden="false" customHeight="false" outlineLevel="0" collapsed="false">
      <c r="A109" s="1" t="n">
        <v>14001664</v>
      </c>
      <c r="B109" s="2" t="s">
        <v>234</v>
      </c>
      <c r="C109" s="1" t="n">
        <v>2</v>
      </c>
      <c r="D109" s="1" t="str">
        <f aca="false">VLOOKUP(Sheet1!C109, Sheet4!$A$2:$B$5, 2, 0)</f>
        <v>Cleared by Exception</v>
      </c>
      <c r="E109" s="1" t="n">
        <v>48</v>
      </c>
      <c r="F109" s="1" t="str">
        <f aca="false">VLOOKUP(Sheet1!E109, Sheet3!$A$2:$B$334, 2, 0)</f>
        <v>820 North 17th St, Lincoln, NE</v>
      </c>
      <c r="G109" s="1" t="n">
        <v>30</v>
      </c>
      <c r="H109" s="3" t="str">
        <f aca="false">VLOOKUP(Sheet1!G109, Sheet2!$A$2:$B$65, 2, 0)</f>
        <v>SS - CHECK WELFARE OF PERSON</v>
      </c>
      <c r="I109" s="2" t="s">
        <v>13</v>
      </c>
      <c r="J109" s="2" t="s">
        <v>13</v>
      </c>
      <c r="K109" s="1" t="s">
        <v>235</v>
      </c>
    </row>
    <row r="110" customFormat="false" ht="12.8" hidden="false" customHeight="false" outlineLevel="0" collapsed="false">
      <c r="A110" s="1" t="n">
        <v>14001666</v>
      </c>
      <c r="B110" s="2" t="s">
        <v>236</v>
      </c>
      <c r="C110" s="1" t="n">
        <v>1</v>
      </c>
      <c r="D110" s="1" t="str">
        <f aca="false">VLOOKUP(Sheet1!C110, Sheet4!$A$2:$B$5, 2, 0)</f>
        <v>Cleared by Arrest</v>
      </c>
      <c r="F110" s="1" t="e">
        <f aca="false">VLOOKUP(Sheet1!E110, Sheet3!$A$2:$B$334, 2, 0)</f>
        <v>#N/A</v>
      </c>
      <c r="G110" s="1" t="n">
        <v>7</v>
      </c>
      <c r="H110" s="3" t="str">
        <f aca="false">VLOOKUP(Sheet1!G110, Sheet2!$A$2:$B$65, 2, 0)</f>
        <v>NARCOTICS - POSSESSION</v>
      </c>
      <c r="I110" s="2" t="s">
        <v>13</v>
      </c>
      <c r="J110" s="2" t="s">
        <v>13</v>
      </c>
      <c r="K110" s="1" t="s">
        <v>237</v>
      </c>
    </row>
    <row r="111" customFormat="false" ht="12.8" hidden="false" customHeight="false" outlineLevel="0" collapsed="false">
      <c r="A111" s="1" t="n">
        <v>14001668</v>
      </c>
      <c r="B111" s="2" t="s">
        <v>238</v>
      </c>
      <c r="C111" s="1" t="n">
        <v>1</v>
      </c>
      <c r="D111" s="1" t="str">
        <f aca="false">VLOOKUP(Sheet1!C111, Sheet4!$A$2:$B$5, 2, 0)</f>
        <v>Cleared by Arrest</v>
      </c>
      <c r="E111" s="1" t="n">
        <v>63</v>
      </c>
      <c r="F111" s="1" t="str">
        <f aca="false">VLOOKUP(Sheet1!E111, Sheet3!$A$2:$B$334, 2, 0)</f>
        <v>609 North 17th St, Lincoln, NE</v>
      </c>
      <c r="G111" s="1" t="n">
        <v>13</v>
      </c>
      <c r="H111" s="3" t="str">
        <f aca="false">VLOOKUP(Sheet1!G111, Sheet2!$A$2:$B$65, 2, 0)</f>
        <v>ALCOHOL - MINOR IN POSSESSION</v>
      </c>
      <c r="I111" s="2" t="s">
        <v>13</v>
      </c>
      <c r="J111" s="2" t="s">
        <v>13</v>
      </c>
      <c r="K111" s="1" t="s">
        <v>239</v>
      </c>
    </row>
    <row r="112" customFormat="false" ht="12.8" hidden="false" customHeight="false" outlineLevel="0" collapsed="false">
      <c r="A112" s="1" t="n">
        <v>14001673</v>
      </c>
      <c r="B112" s="2" t="s">
        <v>240</v>
      </c>
      <c r="C112" s="1" t="n">
        <v>3</v>
      </c>
      <c r="D112" s="1" t="str">
        <f aca="false">VLOOKUP(Sheet1!C112, Sheet4!$A$2:$B$5, 2, 0)</f>
        <v>Inactive</v>
      </c>
      <c r="E112" s="1" t="n">
        <v>4</v>
      </c>
      <c r="F112" s="1" t="str">
        <f aca="false">VLOOKUP(Sheet1!E112, Sheet3!$A$2:$B$334, 2, 0)</f>
        <v>880 North 17th St, Lincoln, NE</v>
      </c>
      <c r="G112" s="1" t="n">
        <v>22</v>
      </c>
      <c r="H112" s="3" t="str">
        <f aca="false">VLOOKUP(Sheet1!G112, Sheet2!$A$2:$B$65, 2, 0)</f>
        <v>VANDALISM - OTHER</v>
      </c>
      <c r="I112" s="2" t="s">
        <v>13</v>
      </c>
      <c r="J112" s="2" t="s">
        <v>111</v>
      </c>
      <c r="K112" s="1" t="s">
        <v>241</v>
      </c>
    </row>
    <row r="113" customFormat="false" ht="12.8" hidden="false" customHeight="false" outlineLevel="0" collapsed="false">
      <c r="A113" s="1" t="n">
        <v>14001675</v>
      </c>
      <c r="B113" s="2" t="s">
        <v>242</v>
      </c>
      <c r="C113" s="1" t="n">
        <v>2</v>
      </c>
      <c r="D113" s="1" t="str">
        <f aca="false">VLOOKUP(Sheet1!C113, Sheet4!$A$2:$B$5, 2, 0)</f>
        <v>Cleared by Exception</v>
      </c>
      <c r="E113" s="1" t="n">
        <v>64</v>
      </c>
      <c r="F113" s="1" t="str">
        <f aca="false">VLOOKUP(Sheet1!E113, Sheet3!$A$2:$B$334, 2, 0)</f>
        <v>855 N. 16th St., Lincoln, NE</v>
      </c>
      <c r="G113" s="1" t="n">
        <v>31</v>
      </c>
      <c r="H113" s="3" t="str">
        <f aca="false">VLOOKUP(Sheet1!G113, Sheet2!$A$2:$B$65, 2, 0)</f>
        <v>PROPERTY DAMAGE - UNINTENTIONAL,NON TRAFFIC</v>
      </c>
      <c r="I113" s="2" t="s">
        <v>13</v>
      </c>
      <c r="J113" s="2" t="s">
        <v>13</v>
      </c>
      <c r="K113" s="1" t="s">
        <v>243</v>
      </c>
    </row>
    <row r="114" customFormat="false" ht="12.8" hidden="false" customHeight="false" outlineLevel="0" collapsed="false">
      <c r="A114" s="1" t="n">
        <v>14001684</v>
      </c>
      <c r="B114" s="2" t="s">
        <v>244</v>
      </c>
      <c r="C114" s="1" t="n">
        <v>3</v>
      </c>
      <c r="D114" s="1" t="str">
        <f aca="false">VLOOKUP(Sheet1!C114, Sheet4!$A$2:$B$5, 2, 0)</f>
        <v>Inactive</v>
      </c>
      <c r="E114" s="1" t="n">
        <v>65</v>
      </c>
      <c r="F114" s="1" t="str">
        <f aca="false">VLOOKUP(Sheet1!E114, Sheet3!$A$2:$B$334, 2, 0)</f>
        <v>1001 Y St, Lincoln, NE</v>
      </c>
      <c r="G114" s="1" t="n">
        <v>1</v>
      </c>
      <c r="H114" s="3" t="str">
        <f aca="false">VLOOKUP(Sheet1!G114, Sheet2!$A$2:$B$65, 2, 0)</f>
        <v>LARCENY - OTHER OR FROM OPEN AREA</v>
      </c>
      <c r="I114" s="2" t="s">
        <v>169</v>
      </c>
      <c r="J114" s="2" t="s">
        <v>113</v>
      </c>
      <c r="K114" s="1" t="s">
        <v>245</v>
      </c>
    </row>
    <row r="115" customFormat="false" ht="12.8" hidden="false" customHeight="false" outlineLevel="0" collapsed="false">
      <c r="A115" s="1" t="n">
        <v>14001685</v>
      </c>
      <c r="B115" s="2" t="s">
        <v>246</v>
      </c>
      <c r="C115" s="1" t="n">
        <v>5</v>
      </c>
      <c r="D115" s="1" t="e">
        <f aca="false">VLOOKUP(Sheet1!C115, Sheet4!$A$2:$B$5, 2, 0)</f>
        <v>#N/A</v>
      </c>
      <c r="E115" s="1" t="n">
        <v>66</v>
      </c>
      <c r="F115" s="1" t="str">
        <f aca="false">VLOOKUP(Sheet1!E115, Sheet3!$A$2:$B$334, 2, 0)</f>
        <v>1345 R Street, Lincoln, NE</v>
      </c>
      <c r="G115" s="1" t="n">
        <v>20</v>
      </c>
      <c r="H115" s="3" t="str">
        <f aca="false">VLOOKUP(Sheet1!G115, Sheet2!$A$2:$B$65, 2, 0)</f>
        <v>ACCIDENTS - P.D. H&amp;R; NOT REPORTABLE</v>
      </c>
      <c r="I115" s="2" t="s">
        <v>13</v>
      </c>
      <c r="J115" s="2" t="s">
        <v>13</v>
      </c>
      <c r="K115" s="1" t="s">
        <v>247</v>
      </c>
    </row>
    <row r="116" customFormat="false" ht="12.8" hidden="false" customHeight="false" outlineLevel="0" collapsed="false">
      <c r="A116" s="1" t="n">
        <v>14001687</v>
      </c>
      <c r="B116" s="2" t="s">
        <v>248</v>
      </c>
      <c r="C116" s="1" t="n">
        <v>4</v>
      </c>
      <c r="D116" s="1" t="str">
        <f aca="false">VLOOKUP(Sheet1!C116, Sheet4!$A$2:$B$5, 2, 0)</f>
        <v>Active</v>
      </c>
      <c r="E116" s="1" t="n">
        <v>67</v>
      </c>
      <c r="F116" s="1" t="str">
        <f aca="false">VLOOKUP(Sheet1!E116, Sheet3!$A$2:$B$334, 2, 0)</f>
        <v>625 North 14th St, Lincoln, NE</v>
      </c>
      <c r="G116" s="1" t="n">
        <v>2</v>
      </c>
      <c r="H116" s="3" t="str">
        <f aca="false">VLOOKUP(Sheet1!G116, Sheet2!$A$2:$B$65, 2, 0)</f>
        <v>LOST OR STOLEN ITEM</v>
      </c>
      <c r="I116" s="2" t="s">
        <v>120</v>
      </c>
      <c r="J116" s="2" t="s">
        <v>13</v>
      </c>
      <c r="K116" s="1" t="s">
        <v>249</v>
      </c>
    </row>
    <row r="117" customFormat="false" ht="12.8" hidden="false" customHeight="false" outlineLevel="0" collapsed="false">
      <c r="A117" s="1" t="n">
        <v>14001690</v>
      </c>
      <c r="B117" s="2" t="s">
        <v>250</v>
      </c>
      <c r="C117" s="1" t="n">
        <v>3</v>
      </c>
      <c r="D117" s="1" t="str">
        <f aca="false">VLOOKUP(Sheet1!C117, Sheet4!$A$2:$B$5, 2, 0)</f>
        <v>Inactive</v>
      </c>
      <c r="E117" s="1" t="n">
        <v>68</v>
      </c>
      <c r="F117" s="1" t="str">
        <f aca="false">VLOOKUP(Sheet1!E117, Sheet3!$A$2:$B$334, 2, 0)</f>
        <v>451 North 12th Street, Lincoln, NE</v>
      </c>
      <c r="G117" s="1" t="n">
        <v>22</v>
      </c>
      <c r="H117" s="3" t="str">
        <f aca="false">VLOOKUP(Sheet1!G117, Sheet2!$A$2:$B$65, 2, 0)</f>
        <v>VANDALISM - OTHER</v>
      </c>
      <c r="I117" s="2" t="s">
        <v>13</v>
      </c>
      <c r="J117" s="2" t="s">
        <v>13</v>
      </c>
      <c r="K117" s="1" t="s">
        <v>251</v>
      </c>
    </row>
    <row r="118" customFormat="false" ht="12.8" hidden="false" customHeight="false" outlineLevel="0" collapsed="false">
      <c r="A118" s="1" t="n">
        <v>14001695</v>
      </c>
      <c r="B118" s="2" t="s">
        <v>252</v>
      </c>
      <c r="C118" s="1" t="n">
        <v>1</v>
      </c>
      <c r="D118" s="1" t="str">
        <f aca="false">VLOOKUP(Sheet1!C118, Sheet4!$A$2:$B$5, 2, 0)</f>
        <v>Cleared by Arrest</v>
      </c>
      <c r="E118" s="1" t="n">
        <v>63</v>
      </c>
      <c r="F118" s="1" t="str">
        <f aca="false">VLOOKUP(Sheet1!E118, Sheet3!$A$2:$B$334, 2, 0)</f>
        <v>609 North 17th St, Lincoln, NE</v>
      </c>
      <c r="G118" s="1" t="n">
        <v>7</v>
      </c>
      <c r="H118" s="3" t="str">
        <f aca="false">VLOOKUP(Sheet1!G118, Sheet2!$A$2:$B$65, 2, 0)</f>
        <v>NARCOTICS - POSSESSION</v>
      </c>
      <c r="I118" s="2" t="s">
        <v>13</v>
      </c>
      <c r="J118" s="2" t="s">
        <v>13</v>
      </c>
      <c r="K118" s="1" t="s">
        <v>253</v>
      </c>
    </row>
    <row r="119" customFormat="false" ht="12.8" hidden="false" customHeight="false" outlineLevel="0" collapsed="false">
      <c r="A119" s="1" t="n">
        <v>14001701</v>
      </c>
      <c r="B119" s="2" t="s">
        <v>254</v>
      </c>
      <c r="C119" s="1" t="n">
        <v>1</v>
      </c>
      <c r="D119" s="1" t="str">
        <f aca="false">VLOOKUP(Sheet1!C119, Sheet4!$A$2:$B$5, 2, 0)</f>
        <v>Cleared by Arrest</v>
      </c>
      <c r="E119" s="1" t="n">
        <v>69</v>
      </c>
      <c r="F119" s="1" t="str">
        <f aca="false">VLOOKUP(Sheet1!E119, Sheet3!$A$2:$B$334, 2, 0)</f>
        <v>N 17TH ST &amp; QUEENS DR, Lincoln, NE</v>
      </c>
      <c r="G119" s="1" t="n">
        <v>7</v>
      </c>
      <c r="H119" s="3" t="str">
        <f aca="false">VLOOKUP(Sheet1!G119, Sheet2!$A$2:$B$65, 2, 0)</f>
        <v>NARCOTICS - POSSESSION</v>
      </c>
      <c r="I119" s="2" t="s">
        <v>13</v>
      </c>
      <c r="J119" s="2" t="s">
        <v>13</v>
      </c>
      <c r="K119" s="1" t="s">
        <v>255</v>
      </c>
    </row>
    <row r="120" customFormat="false" ht="12.8" hidden="false" customHeight="false" outlineLevel="0" collapsed="false">
      <c r="A120" s="1" t="n">
        <v>14001704</v>
      </c>
      <c r="B120" s="2" t="s">
        <v>256</v>
      </c>
      <c r="C120" s="1" t="n">
        <v>2</v>
      </c>
      <c r="D120" s="1" t="str">
        <f aca="false">VLOOKUP(Sheet1!C120, Sheet4!$A$2:$B$5, 2, 0)</f>
        <v>Cleared by Exception</v>
      </c>
      <c r="E120" s="1" t="n">
        <v>67</v>
      </c>
      <c r="F120" s="1" t="str">
        <f aca="false">VLOOKUP(Sheet1!E120, Sheet3!$A$2:$B$334, 2, 0)</f>
        <v>625 North 14th St, Lincoln, NE</v>
      </c>
      <c r="G120" s="1" t="n">
        <v>15</v>
      </c>
      <c r="H120" s="3" t="str">
        <f aca="false">VLOOKUP(Sheet1!G120, Sheet2!$A$2:$B$65, 2, 0)</f>
        <v>MEDICAL EMERGENCY</v>
      </c>
      <c r="I120" s="2" t="s">
        <v>13</v>
      </c>
      <c r="J120" s="2" t="s">
        <v>13</v>
      </c>
      <c r="K120" s="1" t="s">
        <v>257</v>
      </c>
    </row>
    <row r="121" customFormat="false" ht="12.8" hidden="false" customHeight="false" outlineLevel="0" collapsed="false">
      <c r="A121" s="1" t="n">
        <v>14001708</v>
      </c>
      <c r="B121" s="2" t="s">
        <v>258</v>
      </c>
      <c r="C121" s="1" t="n">
        <v>3</v>
      </c>
      <c r="D121" s="1" t="str">
        <f aca="false">VLOOKUP(Sheet1!C121, Sheet4!$A$2:$B$5, 2, 0)</f>
        <v>Inactive</v>
      </c>
      <c r="E121" s="1" t="n">
        <v>4</v>
      </c>
      <c r="F121" s="1" t="str">
        <f aca="false">VLOOKUP(Sheet1!E121, Sheet3!$A$2:$B$334, 2, 0)</f>
        <v>880 North 17th St, Lincoln, NE</v>
      </c>
      <c r="G121" s="1" t="n">
        <v>2</v>
      </c>
      <c r="H121" s="3" t="str">
        <f aca="false">VLOOKUP(Sheet1!G121, Sheet2!$A$2:$B$65, 2, 0)</f>
        <v>LOST OR STOLEN ITEM</v>
      </c>
      <c r="I121" s="2" t="s">
        <v>259</v>
      </c>
      <c r="J121" s="2" t="s">
        <v>13</v>
      </c>
      <c r="K121" s="1" t="s">
        <v>260</v>
      </c>
    </row>
    <row r="122" customFormat="false" ht="12.8" hidden="false" customHeight="false" outlineLevel="0" collapsed="false">
      <c r="A122" s="1" t="n">
        <v>14001709</v>
      </c>
      <c r="B122" s="2" t="s">
        <v>261</v>
      </c>
      <c r="C122" s="1" t="n">
        <v>1</v>
      </c>
      <c r="D122" s="1" t="str">
        <f aca="false">VLOOKUP(Sheet1!C122, Sheet4!$A$2:$B$5, 2, 0)</f>
        <v>Cleared by Arrest</v>
      </c>
      <c r="E122" s="1" t="n">
        <v>70</v>
      </c>
      <c r="F122" s="1" t="str">
        <f aca="false">VLOOKUP(Sheet1!E122, Sheet3!$A$2:$B$334, 2, 0)</f>
        <v>N 17TH ST &amp; R ST, Lincoln, NE</v>
      </c>
      <c r="G122" s="1" t="n">
        <v>6</v>
      </c>
      <c r="H122" s="3" t="str">
        <f aca="false">VLOOKUP(Sheet1!G122, Sheet2!$A$2:$B$65, 2, 0)</f>
        <v>TRAFFIC - SUSPENDED DRIVER</v>
      </c>
      <c r="I122" s="2" t="s">
        <v>13</v>
      </c>
      <c r="J122" s="2" t="s">
        <v>13</v>
      </c>
      <c r="K122" s="1" t="s">
        <v>262</v>
      </c>
    </row>
    <row r="123" customFormat="false" ht="12.8" hidden="false" customHeight="false" outlineLevel="0" collapsed="false">
      <c r="A123" s="1" t="n">
        <v>14001710</v>
      </c>
      <c r="B123" s="2" t="s">
        <v>263</v>
      </c>
      <c r="C123" s="1" t="n">
        <v>1</v>
      </c>
      <c r="D123" s="1" t="str">
        <f aca="false">VLOOKUP(Sheet1!C123, Sheet4!$A$2:$B$5, 2, 0)</f>
        <v>Cleared by Arrest</v>
      </c>
      <c r="E123" s="1" t="n">
        <v>71</v>
      </c>
      <c r="F123" s="1" t="str">
        <f aca="false">VLOOKUP(Sheet1!E123, Sheet3!$A$2:$B$334, 2, 0)</f>
        <v>513 North 17th St, Lincoln, NE</v>
      </c>
      <c r="G123" s="1" t="n">
        <v>7</v>
      </c>
      <c r="H123" s="3" t="str">
        <f aca="false">VLOOKUP(Sheet1!G123, Sheet2!$A$2:$B$65, 2, 0)</f>
        <v>NARCOTICS - POSSESSION</v>
      </c>
      <c r="I123" s="2" t="s">
        <v>13</v>
      </c>
      <c r="J123" s="2" t="s">
        <v>13</v>
      </c>
      <c r="K123" s="1" t="s">
        <v>264</v>
      </c>
    </row>
    <row r="124" customFormat="false" ht="12.8" hidden="false" customHeight="false" outlineLevel="0" collapsed="false">
      <c r="A124" s="1" t="n">
        <v>14001712</v>
      </c>
      <c r="B124" s="2" t="s">
        <v>265</v>
      </c>
      <c r="C124" s="1" t="n">
        <v>1</v>
      </c>
      <c r="D124" s="1" t="str">
        <f aca="false">VLOOKUP(Sheet1!C124, Sheet4!$A$2:$B$5, 2, 0)</f>
        <v>Cleared by Arrest</v>
      </c>
      <c r="E124" s="1" t="n">
        <v>72</v>
      </c>
      <c r="F124" s="1" t="str">
        <f aca="false">VLOOKUP(Sheet1!E124, Sheet3!$A$2:$B$334, 2, 0)</f>
        <v>N 10TH ST &amp; T ST, Lincoln, NE</v>
      </c>
      <c r="G124" s="1" t="n">
        <v>21</v>
      </c>
      <c r="H124" s="3" t="str">
        <f aca="false">VLOOKUP(Sheet1!G124, Sheet2!$A$2:$B$65, 2, 0)</f>
        <v>ALCOHOL - DWI</v>
      </c>
      <c r="I124" s="2" t="s">
        <v>13</v>
      </c>
      <c r="J124" s="2" t="s">
        <v>13</v>
      </c>
      <c r="K124" s="1" t="s">
        <v>266</v>
      </c>
    </row>
    <row r="125" customFormat="false" ht="12.8" hidden="false" customHeight="false" outlineLevel="0" collapsed="false">
      <c r="A125" s="1" t="n">
        <v>14001723</v>
      </c>
      <c r="B125" s="2" t="s">
        <v>267</v>
      </c>
      <c r="C125" s="1" t="n">
        <v>2</v>
      </c>
      <c r="D125" s="1" t="str">
        <f aca="false">VLOOKUP(Sheet1!C125, Sheet4!$A$2:$B$5, 2, 0)</f>
        <v>Cleared by Exception</v>
      </c>
      <c r="E125" s="1" t="n">
        <v>73</v>
      </c>
      <c r="F125" s="1" t="str">
        <f aca="false">VLOOKUP(Sheet1!E125, Sheet3!$A$2:$B$334, 2, 0)</f>
        <v>3420 Holdrege St, Lincoln, NE</v>
      </c>
      <c r="G125" s="1" t="n">
        <v>15</v>
      </c>
      <c r="H125" s="3" t="str">
        <f aca="false">VLOOKUP(Sheet1!G125, Sheet2!$A$2:$B$65, 2, 0)</f>
        <v>MEDICAL EMERGENCY</v>
      </c>
      <c r="I125" s="2" t="s">
        <v>13</v>
      </c>
      <c r="J125" s="2" t="s">
        <v>13</v>
      </c>
      <c r="K125" s="1" t="s">
        <v>268</v>
      </c>
    </row>
    <row r="126" customFormat="false" ht="12.8" hidden="false" customHeight="false" outlineLevel="0" collapsed="false">
      <c r="A126" s="1" t="n">
        <v>14001724</v>
      </c>
      <c r="B126" s="2" t="s">
        <v>269</v>
      </c>
      <c r="C126" s="1" t="n">
        <v>3</v>
      </c>
      <c r="D126" s="1" t="str">
        <f aca="false">VLOOKUP(Sheet1!C126, Sheet4!$A$2:$B$5, 2, 0)</f>
        <v>Inactive</v>
      </c>
      <c r="E126" s="1" t="n">
        <v>13</v>
      </c>
      <c r="F126" s="1" t="str">
        <f aca="false">VLOOKUP(Sheet1!E126, Sheet3!$A$2:$B$334, 2, 0)</f>
        <v>1400 R St, Lincoln, NE</v>
      </c>
      <c r="G126" s="1" t="n">
        <v>18</v>
      </c>
      <c r="H126" s="3" t="str">
        <f aca="false">VLOOKUP(Sheet1!G126, Sheet2!$A$2:$B$65, 2, 0)</f>
        <v>ALCOHOL - DRUNK</v>
      </c>
      <c r="I126" s="2" t="s">
        <v>13</v>
      </c>
      <c r="J126" s="2" t="s">
        <v>13</v>
      </c>
      <c r="K126" s="1" t="s">
        <v>270</v>
      </c>
    </row>
    <row r="127" customFormat="false" ht="12.8" hidden="false" customHeight="false" outlineLevel="0" collapsed="false">
      <c r="A127" s="1" t="n">
        <v>14001722</v>
      </c>
      <c r="B127" s="2" t="s">
        <v>271</v>
      </c>
      <c r="C127" s="1" t="n">
        <v>4</v>
      </c>
      <c r="D127" s="1" t="str">
        <f aca="false">VLOOKUP(Sheet1!C127, Sheet4!$A$2:$B$5, 2, 0)</f>
        <v>Active</v>
      </c>
      <c r="E127" s="1" t="n">
        <v>74</v>
      </c>
      <c r="F127" s="1" t="str">
        <f aca="false">VLOOKUP(Sheet1!E127, Sheet3!$A$2:$B$334, 2, 0)</f>
        <v>1875 North 42nd St., Lincoln, NE</v>
      </c>
      <c r="G127" s="1" t="n">
        <v>1</v>
      </c>
      <c r="H127" s="3" t="str">
        <f aca="false">VLOOKUP(Sheet1!G127, Sheet2!$A$2:$B$65, 2, 0)</f>
        <v>LARCENY - OTHER OR FROM OPEN AREA</v>
      </c>
      <c r="I127" s="2" t="s">
        <v>111</v>
      </c>
      <c r="J127" s="2" t="s">
        <v>13</v>
      </c>
      <c r="K127" s="1" t="s">
        <v>272</v>
      </c>
    </row>
    <row r="128" customFormat="false" ht="12.8" hidden="false" customHeight="false" outlineLevel="0" collapsed="false">
      <c r="A128" s="1" t="n">
        <v>14001733</v>
      </c>
      <c r="B128" s="2" t="s">
        <v>273</v>
      </c>
      <c r="C128" s="1" t="n">
        <v>2</v>
      </c>
      <c r="D128" s="1" t="str">
        <f aca="false">VLOOKUP(Sheet1!C128, Sheet4!$A$2:$B$5, 2, 0)</f>
        <v>Cleared by Exception</v>
      </c>
      <c r="E128" s="1" t="n">
        <v>75</v>
      </c>
      <c r="F128" s="1" t="str">
        <f aca="false">VLOOKUP(Sheet1!E128, Sheet3!$A$2:$B$334, 2, 0)</f>
        <v>1720 P Street, Lincoln, NE</v>
      </c>
      <c r="G128" s="1" t="n">
        <v>18</v>
      </c>
      <c r="H128" s="3" t="str">
        <f aca="false">VLOOKUP(Sheet1!G128, Sheet2!$A$2:$B$65, 2, 0)</f>
        <v>ALCOHOL - DRUNK</v>
      </c>
      <c r="I128" s="2" t="s">
        <v>13</v>
      </c>
      <c r="J128" s="2" t="s">
        <v>13</v>
      </c>
      <c r="K128" s="1" t="s">
        <v>274</v>
      </c>
    </row>
    <row r="129" customFormat="false" ht="12.8" hidden="false" customHeight="false" outlineLevel="0" collapsed="false">
      <c r="A129" s="1" t="n">
        <v>14001737</v>
      </c>
      <c r="B129" s="2" t="s">
        <v>275</v>
      </c>
      <c r="C129" s="1" t="n">
        <v>2</v>
      </c>
      <c r="D129" s="1" t="str">
        <f aca="false">VLOOKUP(Sheet1!C129, Sheet4!$A$2:$B$5, 2, 0)</f>
        <v>Cleared by Exception</v>
      </c>
      <c r="E129" s="1" t="n">
        <v>10</v>
      </c>
      <c r="F129" s="1" t="str">
        <f aca="false">VLOOKUP(Sheet1!E129, Sheet3!$A$2:$B$334, 2, 0)</f>
        <v>1600 North 33rd St, Lincoln, NE</v>
      </c>
      <c r="G129" s="1" t="n">
        <v>15</v>
      </c>
      <c r="H129" s="3" t="str">
        <f aca="false">VLOOKUP(Sheet1!G129, Sheet2!$A$2:$B$65, 2, 0)</f>
        <v>MEDICAL EMERGENCY</v>
      </c>
      <c r="I129" s="2" t="s">
        <v>13</v>
      </c>
      <c r="J129" s="2" t="s">
        <v>13</v>
      </c>
      <c r="K129" s="1" t="s">
        <v>276</v>
      </c>
    </row>
    <row r="130" customFormat="false" ht="12.8" hidden="false" customHeight="false" outlineLevel="0" collapsed="false">
      <c r="A130" s="1" t="n">
        <v>14001744</v>
      </c>
      <c r="B130" s="2" t="s">
        <v>277</v>
      </c>
      <c r="C130" s="1" t="n">
        <v>1</v>
      </c>
      <c r="D130" s="1" t="str">
        <f aca="false">VLOOKUP(Sheet1!C130, Sheet4!$A$2:$B$5, 2, 0)</f>
        <v>Cleared by Arrest</v>
      </c>
      <c r="E130" s="1" t="n">
        <v>76</v>
      </c>
      <c r="F130" s="1" t="str">
        <f aca="false">VLOOKUP(Sheet1!E130, Sheet3!$A$2:$B$334, 2, 0)</f>
        <v>N 17TH ST &amp; VINE ST, Lincoln, NE</v>
      </c>
      <c r="G130" s="1" t="n">
        <v>13</v>
      </c>
      <c r="H130" s="3" t="str">
        <f aca="false">VLOOKUP(Sheet1!G130, Sheet2!$A$2:$B$65, 2, 0)</f>
        <v>ALCOHOL - MINOR IN POSSESSION</v>
      </c>
      <c r="I130" s="2" t="s">
        <v>13</v>
      </c>
      <c r="J130" s="2" t="s">
        <v>13</v>
      </c>
      <c r="K130" s="1" t="s">
        <v>278</v>
      </c>
    </row>
    <row r="131" customFormat="false" ht="12.8" hidden="false" customHeight="false" outlineLevel="0" collapsed="false">
      <c r="A131" s="1" t="n">
        <v>14001745</v>
      </c>
      <c r="B131" s="2" t="s">
        <v>279</v>
      </c>
      <c r="C131" s="1" t="n">
        <v>1</v>
      </c>
      <c r="D131" s="1" t="str">
        <f aca="false">VLOOKUP(Sheet1!C131, Sheet4!$A$2:$B$5, 2, 0)</f>
        <v>Cleared by Arrest</v>
      </c>
      <c r="E131" s="1" t="n">
        <v>77</v>
      </c>
      <c r="F131" s="1" t="str">
        <f aca="false">VLOOKUP(Sheet1!E131, Sheet3!$A$2:$B$334, 2, 0)</f>
        <v>716 N 16th, Lincoln, NE</v>
      </c>
      <c r="G131" s="1" t="n">
        <v>13</v>
      </c>
      <c r="H131" s="3" t="str">
        <f aca="false">VLOOKUP(Sheet1!G131, Sheet2!$A$2:$B$65, 2, 0)</f>
        <v>ALCOHOL - MINOR IN POSSESSION</v>
      </c>
      <c r="I131" s="2" t="s">
        <v>13</v>
      </c>
      <c r="J131" s="2" t="s">
        <v>13</v>
      </c>
      <c r="K131" s="1" t="s">
        <v>280</v>
      </c>
    </row>
    <row r="132" customFormat="false" ht="12.8" hidden="false" customHeight="false" outlineLevel="0" collapsed="false">
      <c r="A132" s="1" t="n">
        <v>14001746</v>
      </c>
      <c r="B132" s="2" t="s">
        <v>281</v>
      </c>
      <c r="C132" s="1" t="n">
        <v>1</v>
      </c>
      <c r="D132" s="1" t="str">
        <f aca="false">VLOOKUP(Sheet1!C132, Sheet4!$A$2:$B$5, 2, 0)</f>
        <v>Cleared by Arrest</v>
      </c>
      <c r="E132" s="1" t="n">
        <v>78</v>
      </c>
      <c r="F132" s="1" t="str">
        <f aca="false">VLOOKUP(Sheet1!E132, Sheet3!$A$2:$B$334, 2, 0)</f>
        <v>N 16TH ST &amp; P ST, Lincoln, NE</v>
      </c>
      <c r="G132" s="1" t="n">
        <v>7</v>
      </c>
      <c r="H132" s="3" t="str">
        <f aca="false">VLOOKUP(Sheet1!G132, Sheet2!$A$2:$B$65, 2, 0)</f>
        <v>NARCOTICS - POSSESSION</v>
      </c>
      <c r="I132" s="2" t="s">
        <v>13</v>
      </c>
      <c r="J132" s="2" t="s">
        <v>13</v>
      </c>
      <c r="K132" s="1" t="s">
        <v>282</v>
      </c>
    </row>
    <row r="133" customFormat="false" ht="12.8" hidden="false" customHeight="false" outlineLevel="0" collapsed="false">
      <c r="A133" s="1" t="n">
        <v>14001747</v>
      </c>
      <c r="B133" s="2" t="s">
        <v>283</v>
      </c>
      <c r="C133" s="1" t="n">
        <v>2</v>
      </c>
      <c r="D133" s="1" t="str">
        <f aca="false">VLOOKUP(Sheet1!C133, Sheet4!$A$2:$B$5, 2, 0)</f>
        <v>Cleared by Exception</v>
      </c>
      <c r="E133" s="1" t="n">
        <v>79</v>
      </c>
      <c r="F133" s="1" t="str">
        <f aca="false">VLOOKUP(Sheet1!E133, Sheet3!$A$2:$B$334, 2, 0)</f>
        <v>405 University Terrace, Lincoln, NE</v>
      </c>
      <c r="G133" s="1" t="n">
        <v>18</v>
      </c>
      <c r="H133" s="3" t="str">
        <f aca="false">VLOOKUP(Sheet1!G133, Sheet2!$A$2:$B$65, 2, 0)</f>
        <v>ALCOHOL - DRUNK</v>
      </c>
      <c r="I133" s="2" t="s">
        <v>13</v>
      </c>
      <c r="J133" s="2" t="s">
        <v>13</v>
      </c>
      <c r="K133" s="1" t="s">
        <v>284</v>
      </c>
    </row>
    <row r="134" customFormat="false" ht="12.8" hidden="false" customHeight="false" outlineLevel="0" collapsed="false">
      <c r="A134" s="1" t="n">
        <v>14001749</v>
      </c>
      <c r="B134" s="2" t="s">
        <v>285</v>
      </c>
      <c r="C134" s="1" t="n">
        <v>1</v>
      </c>
      <c r="D134" s="1" t="str">
        <f aca="false">VLOOKUP(Sheet1!C134, Sheet4!$A$2:$B$5, 2, 0)</f>
        <v>Cleared by Arrest</v>
      </c>
      <c r="E134" s="1" t="n">
        <v>80</v>
      </c>
      <c r="F134" s="1" t="str">
        <f aca="false">VLOOKUP(Sheet1!E134, Sheet3!$A$2:$B$334, 2, 0)</f>
        <v>500 N 17th St, Lincoln, NE</v>
      </c>
      <c r="G134" s="1" t="n">
        <v>32</v>
      </c>
      <c r="H134" s="3" t="str">
        <f aca="false">VLOOKUP(Sheet1!G134, Sheet2!$A$2:$B$65, 2, 0)</f>
        <v>LITTERING</v>
      </c>
      <c r="I134" s="2" t="s">
        <v>13</v>
      </c>
      <c r="J134" s="2" t="s">
        <v>13</v>
      </c>
      <c r="K134" s="1" t="s">
        <v>286</v>
      </c>
    </row>
    <row r="135" customFormat="false" ht="12.8" hidden="false" customHeight="false" outlineLevel="0" collapsed="false">
      <c r="A135" s="1" t="n">
        <v>14001751</v>
      </c>
      <c r="B135" s="2" t="s">
        <v>287</v>
      </c>
      <c r="C135" s="1" t="n">
        <v>4</v>
      </c>
      <c r="D135" s="1" t="str">
        <f aca="false">VLOOKUP(Sheet1!C135, Sheet4!$A$2:$B$5, 2, 0)</f>
        <v>Active</v>
      </c>
      <c r="E135" s="1" t="n">
        <v>48</v>
      </c>
      <c r="F135" s="1" t="str">
        <f aca="false">VLOOKUP(Sheet1!E135, Sheet3!$A$2:$B$334, 2, 0)</f>
        <v>820 North 17th St, Lincoln, NE</v>
      </c>
      <c r="G135" s="1" t="n">
        <v>22</v>
      </c>
      <c r="H135" s="3" t="str">
        <f aca="false">VLOOKUP(Sheet1!G135, Sheet2!$A$2:$B$65, 2, 0)</f>
        <v>VANDALISM - OTHER</v>
      </c>
      <c r="I135" s="2" t="s">
        <v>13</v>
      </c>
      <c r="J135" s="2" t="s">
        <v>13</v>
      </c>
      <c r="K135" s="1" t="s">
        <v>288</v>
      </c>
    </row>
    <row r="136" customFormat="false" ht="12.8" hidden="false" customHeight="false" outlineLevel="0" collapsed="false">
      <c r="A136" s="1" t="n">
        <v>14001756</v>
      </c>
      <c r="B136" s="2" t="s">
        <v>289</v>
      </c>
      <c r="C136" s="1" t="n">
        <v>3</v>
      </c>
      <c r="D136" s="1" t="str">
        <f aca="false">VLOOKUP(Sheet1!C136, Sheet4!$A$2:$B$5, 2, 0)</f>
        <v>Inactive</v>
      </c>
      <c r="E136" s="1" t="n">
        <v>47</v>
      </c>
      <c r="F136" s="1" t="str">
        <f aca="false">VLOOKUP(Sheet1!E136, Sheet3!$A$2:$B$334, 2, 0)</f>
        <v>600 North 15th St, Lincoln, NE</v>
      </c>
      <c r="G136" s="1" t="n">
        <v>2</v>
      </c>
      <c r="H136" s="3" t="str">
        <f aca="false">VLOOKUP(Sheet1!G136, Sheet2!$A$2:$B$65, 2, 0)</f>
        <v>LOST OR STOLEN ITEM</v>
      </c>
      <c r="I136" s="2" t="s">
        <v>116</v>
      </c>
      <c r="J136" s="2" t="s">
        <v>13</v>
      </c>
      <c r="K136" s="1" t="s">
        <v>290</v>
      </c>
    </row>
    <row r="137" customFormat="false" ht="12.8" hidden="false" customHeight="false" outlineLevel="0" collapsed="false">
      <c r="A137" s="1" t="n">
        <v>14001763</v>
      </c>
      <c r="B137" s="2" t="s">
        <v>291</v>
      </c>
      <c r="C137" s="1" t="n">
        <v>4</v>
      </c>
      <c r="D137" s="1" t="str">
        <f aca="false">VLOOKUP(Sheet1!C137, Sheet4!$A$2:$B$5, 2, 0)</f>
        <v>Active</v>
      </c>
      <c r="E137" s="1" t="n">
        <v>81</v>
      </c>
      <c r="F137" s="1" t="str">
        <f aca="false">VLOOKUP(Sheet1!E137, Sheet3!$A$2:$B$334, 2, 0)</f>
        <v>515 N 19th, Lincoln, NE</v>
      </c>
      <c r="G137" s="1" t="n">
        <v>5</v>
      </c>
      <c r="H137" s="3" t="str">
        <f aca="false">VLOOKUP(Sheet1!G137, Sheet2!$A$2:$B$65, 2, 0)</f>
        <v>LARCENY - FROM MOTOR VEHICLE</v>
      </c>
      <c r="I137" s="2" t="s">
        <v>292</v>
      </c>
      <c r="J137" s="2" t="s">
        <v>13</v>
      </c>
      <c r="K137" s="1" t="s">
        <v>293</v>
      </c>
    </row>
    <row r="138" customFormat="false" ht="12.8" hidden="false" customHeight="false" outlineLevel="0" collapsed="false">
      <c r="A138" s="1" t="n">
        <v>14001773</v>
      </c>
      <c r="B138" s="2" t="s">
        <v>294</v>
      </c>
      <c r="C138" s="1" t="n">
        <v>2</v>
      </c>
      <c r="D138" s="1" t="str">
        <f aca="false">VLOOKUP(Sheet1!C138, Sheet4!$A$2:$B$5, 2, 0)</f>
        <v>Cleared by Exception</v>
      </c>
      <c r="E138" s="1" t="n">
        <v>48</v>
      </c>
      <c r="F138" s="1" t="str">
        <f aca="false">VLOOKUP(Sheet1!E138, Sheet3!$A$2:$B$334, 2, 0)</f>
        <v>820 North 17th St, Lincoln, NE</v>
      </c>
      <c r="G138" s="1" t="n">
        <v>33</v>
      </c>
      <c r="H138" s="3" t="str">
        <f aca="false">VLOOKUP(Sheet1!G138, Sheet2!$A$2:$B$65, 2, 0)</f>
        <v>NARCOTICS - OTHER</v>
      </c>
      <c r="I138" s="2" t="s">
        <v>13</v>
      </c>
      <c r="J138" s="2" t="s">
        <v>13</v>
      </c>
      <c r="K138" s="1" t="s">
        <v>295</v>
      </c>
    </row>
    <row r="139" customFormat="false" ht="12.8" hidden="false" customHeight="false" outlineLevel="0" collapsed="false">
      <c r="A139" s="1" t="n">
        <v>14001769</v>
      </c>
      <c r="B139" s="2" t="s">
        <v>296</v>
      </c>
      <c r="C139" s="1" t="n">
        <v>1</v>
      </c>
      <c r="D139" s="1" t="str">
        <f aca="false">VLOOKUP(Sheet1!C139, Sheet4!$A$2:$B$5, 2, 0)</f>
        <v>Cleared by Arrest</v>
      </c>
      <c r="E139" s="1" t="n">
        <v>82</v>
      </c>
      <c r="F139" s="1" t="str">
        <f aca="false">VLOOKUP(Sheet1!E139, Sheet3!$A$2:$B$334, 2, 0)</f>
        <v>1601 R St., Lincoln, NE</v>
      </c>
      <c r="G139" s="1" t="n">
        <v>32</v>
      </c>
      <c r="H139" s="3" t="str">
        <f aca="false">VLOOKUP(Sheet1!G139, Sheet2!$A$2:$B$65, 2, 0)</f>
        <v>LITTERING</v>
      </c>
      <c r="I139" s="2" t="s">
        <v>13</v>
      </c>
      <c r="J139" s="2" t="s">
        <v>13</v>
      </c>
      <c r="K139" s="1" t="s">
        <v>297</v>
      </c>
    </row>
    <row r="140" customFormat="false" ht="12.8" hidden="false" customHeight="false" outlineLevel="0" collapsed="false">
      <c r="A140" s="1" t="n">
        <v>14001771</v>
      </c>
      <c r="B140" s="2" t="s">
        <v>298</v>
      </c>
      <c r="C140" s="1" t="n">
        <v>2</v>
      </c>
      <c r="D140" s="1" t="str">
        <f aca="false">VLOOKUP(Sheet1!C140, Sheet4!$A$2:$B$5, 2, 0)</f>
        <v>Cleared by Exception</v>
      </c>
      <c r="E140" s="1" t="n">
        <v>83</v>
      </c>
      <c r="F140" s="1" t="str">
        <f aca="false">VLOOKUP(Sheet1!E140, Sheet3!$A$2:$B$334, 2, 0)</f>
        <v>1000 North 16th St., Lincoln, NE</v>
      </c>
      <c r="G140" s="1" t="n">
        <v>18</v>
      </c>
      <c r="H140" s="3" t="str">
        <f aca="false">VLOOKUP(Sheet1!G140, Sheet2!$A$2:$B$65, 2, 0)</f>
        <v>ALCOHOL - DRUNK</v>
      </c>
      <c r="I140" s="2" t="s">
        <v>13</v>
      </c>
      <c r="J140" s="2" t="s">
        <v>13</v>
      </c>
      <c r="K140" s="1" t="s">
        <v>299</v>
      </c>
    </row>
    <row r="141" customFormat="false" ht="12.8" hidden="false" customHeight="false" outlineLevel="0" collapsed="false">
      <c r="A141" s="1" t="n">
        <v>14001770</v>
      </c>
      <c r="B141" s="2" t="s">
        <v>300</v>
      </c>
      <c r="C141" s="1" t="n">
        <v>1</v>
      </c>
      <c r="D141" s="1" t="str">
        <f aca="false">VLOOKUP(Sheet1!C141, Sheet4!$A$2:$B$5, 2, 0)</f>
        <v>Cleared by Arrest</v>
      </c>
      <c r="E141" s="1" t="n">
        <v>84</v>
      </c>
      <c r="F141" s="1" t="str">
        <f aca="false">VLOOKUP(Sheet1!E141, Sheet3!$A$2:$B$334, 2, 0)</f>
        <v>N ANTELOPE VALLEY PKWY &amp; Salt Creek RDWY, Lincoln, NE</v>
      </c>
      <c r="G141" s="1" t="n">
        <v>18</v>
      </c>
      <c r="H141" s="3" t="str">
        <f aca="false">VLOOKUP(Sheet1!G141, Sheet2!$A$2:$B$65, 2, 0)</f>
        <v>ALCOHOL - DRUNK</v>
      </c>
      <c r="I141" s="2" t="s">
        <v>13</v>
      </c>
      <c r="J141" s="2" t="s">
        <v>13</v>
      </c>
      <c r="K141" s="1" t="s">
        <v>301</v>
      </c>
    </row>
    <row r="142" customFormat="false" ht="12.8" hidden="false" customHeight="false" outlineLevel="0" collapsed="false">
      <c r="A142" s="1" t="n">
        <v>14001772</v>
      </c>
      <c r="B142" s="2" t="s">
        <v>302</v>
      </c>
      <c r="C142" s="1" t="n">
        <v>2</v>
      </c>
      <c r="D142" s="1" t="str">
        <f aca="false">VLOOKUP(Sheet1!C142, Sheet4!$A$2:$B$5, 2, 0)</f>
        <v>Cleared by Exception</v>
      </c>
      <c r="E142" s="1" t="n">
        <v>85</v>
      </c>
      <c r="F142" s="1" t="str">
        <f aca="false">VLOOKUP(Sheet1!E142, Sheet3!$A$2:$B$334, 2, 0)</f>
        <v>VINE ST &amp; N 19TH ST, Lincoln, NE</v>
      </c>
      <c r="G142" s="1" t="n">
        <v>18</v>
      </c>
      <c r="H142" s="3" t="str">
        <f aca="false">VLOOKUP(Sheet1!G142, Sheet2!$A$2:$B$65, 2, 0)</f>
        <v>ALCOHOL - DRUNK</v>
      </c>
      <c r="I142" s="2" t="s">
        <v>13</v>
      </c>
      <c r="J142" s="2" t="s">
        <v>13</v>
      </c>
      <c r="K142" s="1" t="s">
        <v>303</v>
      </c>
    </row>
    <row r="143" customFormat="false" ht="12.8" hidden="false" customHeight="false" outlineLevel="0" collapsed="false">
      <c r="A143" s="1" t="n">
        <v>14001774</v>
      </c>
      <c r="B143" s="2" t="s">
        <v>304</v>
      </c>
      <c r="C143" s="1" t="n">
        <v>4</v>
      </c>
      <c r="D143" s="1" t="str">
        <f aca="false">VLOOKUP(Sheet1!C143, Sheet4!$A$2:$B$5, 2, 0)</f>
        <v>Active</v>
      </c>
      <c r="E143" s="1" t="n">
        <v>71</v>
      </c>
      <c r="F143" s="1" t="str">
        <f aca="false">VLOOKUP(Sheet1!E143, Sheet3!$A$2:$B$334, 2, 0)</f>
        <v>513 North 17th St, Lincoln, NE</v>
      </c>
      <c r="G143" s="1" t="n">
        <v>28</v>
      </c>
      <c r="H143" s="3" t="str">
        <f aca="false">VLOOKUP(Sheet1!G143, Sheet2!$A$2:$B$65, 2, 0)</f>
        <v>FIRE (WORKING) - NO ALARM</v>
      </c>
      <c r="I143" s="2" t="s">
        <v>13</v>
      </c>
      <c r="J143" s="2" t="s">
        <v>305</v>
      </c>
      <c r="K143" s="1" t="s">
        <v>306</v>
      </c>
    </row>
    <row r="144" customFormat="false" ht="12.8" hidden="false" customHeight="false" outlineLevel="0" collapsed="false">
      <c r="A144" s="1" t="n">
        <v>14001777</v>
      </c>
      <c r="B144" s="2" t="s">
        <v>307</v>
      </c>
      <c r="C144" s="1" t="n">
        <v>4</v>
      </c>
      <c r="D144" s="1" t="str">
        <f aca="false">VLOOKUP(Sheet1!C144, Sheet4!$A$2:$B$5, 2, 0)</f>
        <v>Active</v>
      </c>
      <c r="E144" s="1" t="n">
        <v>30</v>
      </c>
      <c r="F144" s="1" t="str">
        <f aca="false">VLOOKUP(Sheet1!E144, Sheet3!$A$2:$B$334, 2, 0)</f>
        <v>1400 R St, Lincoln, NE</v>
      </c>
      <c r="G144" s="1" t="n">
        <v>11</v>
      </c>
      <c r="H144" s="3" t="str">
        <f aca="false">VLOOKUP(Sheet1!G144, Sheet2!$A$2:$B$65, 2, 0)</f>
        <v>LARCENY - STOLEN BIKE</v>
      </c>
      <c r="I144" s="2" t="s">
        <v>116</v>
      </c>
      <c r="J144" s="2" t="s">
        <v>13</v>
      </c>
      <c r="K144" s="1" t="s">
        <v>308</v>
      </c>
    </row>
    <row r="145" customFormat="false" ht="12.8" hidden="false" customHeight="false" outlineLevel="0" collapsed="false">
      <c r="A145" s="1" t="n">
        <v>14001784</v>
      </c>
      <c r="B145" s="2" t="s">
        <v>309</v>
      </c>
      <c r="C145" s="1" t="n">
        <v>1</v>
      </c>
      <c r="D145" s="1" t="str">
        <f aca="false">VLOOKUP(Sheet1!C145, Sheet4!$A$2:$B$5, 2, 0)</f>
        <v>Cleared by Arrest</v>
      </c>
      <c r="E145" s="1" t="n">
        <v>86</v>
      </c>
      <c r="F145" s="1" t="str">
        <f aca="false">VLOOKUP(Sheet1!E145, Sheet3!$A$2:$B$334, 2, 0)</f>
        <v>ANTELOPE VALLEY PARKWAY &amp; VINE ST, Lincoln, NE</v>
      </c>
      <c r="G145" s="1" t="n">
        <v>21</v>
      </c>
      <c r="H145" s="3" t="str">
        <f aca="false">VLOOKUP(Sheet1!G145, Sheet2!$A$2:$B$65, 2, 0)</f>
        <v>ALCOHOL - DWI</v>
      </c>
      <c r="I145" s="2" t="s">
        <v>13</v>
      </c>
      <c r="J145" s="2" t="s">
        <v>13</v>
      </c>
      <c r="K145" s="1" t="s">
        <v>310</v>
      </c>
    </row>
    <row r="146" customFormat="false" ht="12.8" hidden="false" customHeight="false" outlineLevel="0" collapsed="false">
      <c r="A146" s="1" t="n">
        <v>14001785</v>
      </c>
      <c r="B146" s="2" t="s">
        <v>311</v>
      </c>
      <c r="C146" s="1" t="n">
        <v>3</v>
      </c>
      <c r="D146" s="1" t="str">
        <f aca="false">VLOOKUP(Sheet1!C146, Sheet4!$A$2:$B$5, 2, 0)</f>
        <v>Inactive</v>
      </c>
      <c r="E146" s="1" t="n">
        <v>47</v>
      </c>
      <c r="F146" s="1" t="str">
        <f aca="false">VLOOKUP(Sheet1!E146, Sheet3!$A$2:$B$334, 2, 0)</f>
        <v>600 North 15th St, Lincoln, NE</v>
      </c>
      <c r="G146" s="1" t="n">
        <v>12</v>
      </c>
      <c r="H146" s="3" t="str">
        <f aca="false">VLOOKUP(Sheet1!G146, Sheet2!$A$2:$B$65, 2, 0)</f>
        <v>FIRE - FALSE ALARM</v>
      </c>
      <c r="I146" s="2" t="s">
        <v>13</v>
      </c>
      <c r="J146" s="2" t="s">
        <v>13</v>
      </c>
      <c r="K146" s="1" t="s">
        <v>312</v>
      </c>
    </row>
    <row r="147" customFormat="false" ht="12.8" hidden="false" customHeight="false" outlineLevel="0" collapsed="false">
      <c r="A147" s="1" t="n">
        <v>14001789</v>
      </c>
      <c r="B147" s="2" t="s">
        <v>313</v>
      </c>
      <c r="C147" s="1" t="n">
        <v>2</v>
      </c>
      <c r="D147" s="1" t="str">
        <f aca="false">VLOOKUP(Sheet1!C147, Sheet4!$A$2:$B$5, 2, 0)</f>
        <v>Cleared by Exception</v>
      </c>
      <c r="E147" s="1" t="n">
        <v>87</v>
      </c>
      <c r="F147" s="1" t="str">
        <f aca="false">VLOOKUP(Sheet1!E147, Sheet3!$A$2:$B$334, 2, 0)</f>
        <v>1055 N. 16th Street, Lincoln, NE</v>
      </c>
      <c r="G147" s="1" t="n">
        <v>15</v>
      </c>
      <c r="H147" s="3" t="str">
        <f aca="false">VLOOKUP(Sheet1!G147, Sheet2!$A$2:$B$65, 2, 0)</f>
        <v>MEDICAL EMERGENCY</v>
      </c>
      <c r="I147" s="2" t="s">
        <v>13</v>
      </c>
      <c r="J147" s="2" t="s">
        <v>13</v>
      </c>
      <c r="K147" s="1" t="s">
        <v>314</v>
      </c>
    </row>
    <row r="148" customFormat="false" ht="12.8" hidden="false" customHeight="false" outlineLevel="0" collapsed="false">
      <c r="A148" s="1" t="n">
        <v>14001796</v>
      </c>
      <c r="B148" s="2" t="s">
        <v>315</v>
      </c>
      <c r="C148" s="1" t="n">
        <v>1</v>
      </c>
      <c r="D148" s="1" t="str">
        <f aca="false">VLOOKUP(Sheet1!C148, Sheet4!$A$2:$B$5, 2, 0)</f>
        <v>Cleared by Arrest</v>
      </c>
      <c r="E148" s="1" t="n">
        <v>88</v>
      </c>
      <c r="F148" s="1" t="str">
        <f aca="false">VLOOKUP(Sheet1!E148, Sheet3!$A$2:$B$334, 2, 0)</f>
        <v>N 40TH ST &amp; HOLDREGE ST, Lincoln, NE</v>
      </c>
      <c r="G148" s="1" t="n">
        <v>6</v>
      </c>
      <c r="H148" s="3" t="str">
        <f aca="false">VLOOKUP(Sheet1!G148, Sheet2!$A$2:$B$65, 2, 0)</f>
        <v>TRAFFIC - SUSPENDED DRIVER</v>
      </c>
      <c r="I148" s="2" t="s">
        <v>13</v>
      </c>
      <c r="J148" s="2" t="s">
        <v>13</v>
      </c>
      <c r="K148" s="1" t="s">
        <v>316</v>
      </c>
    </row>
    <row r="149" customFormat="false" ht="12.8" hidden="false" customHeight="false" outlineLevel="0" collapsed="false">
      <c r="A149" s="1" t="n">
        <v>14001799</v>
      </c>
      <c r="B149" s="2" t="s">
        <v>317</v>
      </c>
      <c r="C149" s="1" t="n">
        <v>4</v>
      </c>
      <c r="D149" s="1" t="str">
        <f aca="false">VLOOKUP(Sheet1!C149, Sheet4!$A$2:$B$5, 2, 0)</f>
        <v>Active</v>
      </c>
      <c r="E149" s="1" t="n">
        <v>89</v>
      </c>
      <c r="F149" s="1" t="str">
        <f aca="false">VLOOKUP(Sheet1!E149, Sheet3!$A$2:$B$334, 2, 0)</f>
        <v>451 North 12th St, Lincoln, NE</v>
      </c>
      <c r="G149" s="1" t="n">
        <v>22</v>
      </c>
      <c r="H149" s="3" t="str">
        <f aca="false">VLOOKUP(Sheet1!G149, Sheet2!$A$2:$B$65, 2, 0)</f>
        <v>VANDALISM - OTHER</v>
      </c>
      <c r="I149" s="2" t="s">
        <v>13</v>
      </c>
      <c r="J149" s="2" t="s">
        <v>13</v>
      </c>
      <c r="K149" s="1" t="s">
        <v>318</v>
      </c>
    </row>
    <row r="150" customFormat="false" ht="12.8" hidden="false" customHeight="false" outlineLevel="0" collapsed="false">
      <c r="A150" s="1" t="n">
        <v>14001800</v>
      </c>
      <c r="B150" s="2" t="s">
        <v>319</v>
      </c>
      <c r="C150" s="1" t="n">
        <v>2</v>
      </c>
      <c r="D150" s="1" t="str">
        <f aca="false">VLOOKUP(Sheet1!C150, Sheet4!$A$2:$B$5, 2, 0)</f>
        <v>Cleared by Exception</v>
      </c>
      <c r="E150" s="1" t="n">
        <v>47</v>
      </c>
      <c r="F150" s="1" t="str">
        <f aca="false">VLOOKUP(Sheet1!E150, Sheet3!$A$2:$B$334, 2, 0)</f>
        <v>600 North 15th St, Lincoln, NE</v>
      </c>
      <c r="G150" s="1" t="n">
        <v>12</v>
      </c>
      <c r="H150" s="3" t="str">
        <f aca="false">VLOOKUP(Sheet1!G150, Sheet2!$A$2:$B$65, 2, 0)</f>
        <v>FIRE - FALSE ALARM</v>
      </c>
      <c r="I150" s="2" t="s">
        <v>13</v>
      </c>
      <c r="J150" s="2" t="s">
        <v>13</v>
      </c>
      <c r="K150" s="1" t="s">
        <v>320</v>
      </c>
    </row>
    <row r="151" customFormat="false" ht="12.8" hidden="false" customHeight="false" outlineLevel="0" collapsed="false">
      <c r="A151" s="1" t="n">
        <v>14001803</v>
      </c>
      <c r="B151" s="2" t="s">
        <v>321</v>
      </c>
      <c r="C151" s="1" t="n">
        <v>1</v>
      </c>
      <c r="D151" s="1" t="str">
        <f aca="false">VLOOKUP(Sheet1!C151, Sheet4!$A$2:$B$5, 2, 0)</f>
        <v>Cleared by Arrest</v>
      </c>
      <c r="E151" s="1" t="n">
        <v>90</v>
      </c>
      <c r="F151" s="1" t="str">
        <f aca="false">VLOOKUP(Sheet1!E151, Sheet3!$A$2:$B$334, 2, 0)</f>
        <v>313 North 13th St, Lincoln, NE</v>
      </c>
      <c r="G151" s="1" t="n">
        <v>13</v>
      </c>
      <c r="H151" s="3" t="str">
        <f aca="false">VLOOKUP(Sheet1!G151, Sheet2!$A$2:$B$65, 2, 0)</f>
        <v>ALCOHOL - MINOR IN POSSESSION</v>
      </c>
      <c r="I151" s="2" t="s">
        <v>13</v>
      </c>
      <c r="J151" s="2" t="s">
        <v>13</v>
      </c>
      <c r="K151" s="1" t="s">
        <v>322</v>
      </c>
    </row>
    <row r="152" customFormat="false" ht="12.8" hidden="false" customHeight="false" outlineLevel="0" collapsed="false">
      <c r="A152" s="1" t="n">
        <v>14001808</v>
      </c>
      <c r="B152" s="2" t="s">
        <v>323</v>
      </c>
      <c r="C152" s="1" t="n">
        <v>3</v>
      </c>
      <c r="D152" s="1" t="str">
        <f aca="false">VLOOKUP(Sheet1!C152, Sheet4!$A$2:$B$5, 2, 0)</f>
        <v>Inactive</v>
      </c>
      <c r="E152" s="1" t="n">
        <v>30</v>
      </c>
      <c r="F152" s="1" t="str">
        <f aca="false">VLOOKUP(Sheet1!E152, Sheet3!$A$2:$B$334, 2, 0)</f>
        <v>1400 R St, Lincoln, NE</v>
      </c>
      <c r="G152" s="1" t="n">
        <v>9</v>
      </c>
      <c r="H152" s="3" t="str">
        <f aca="false">VLOOKUP(Sheet1!G152, Sheet2!$A$2:$B$65, 2, 0)</f>
        <v>DISTURBANCE - OTHER</v>
      </c>
      <c r="I152" s="2" t="s">
        <v>13</v>
      </c>
      <c r="J152" s="2" t="s">
        <v>13</v>
      </c>
      <c r="K152" s="1" t="s">
        <v>324</v>
      </c>
    </row>
    <row r="153" customFormat="false" ht="12.8" hidden="false" customHeight="false" outlineLevel="0" collapsed="false">
      <c r="A153" s="1" t="n">
        <v>14001812</v>
      </c>
      <c r="B153" s="2" t="s">
        <v>325</v>
      </c>
      <c r="C153" s="1" t="n">
        <v>4</v>
      </c>
      <c r="D153" s="1" t="str">
        <f aca="false">VLOOKUP(Sheet1!C153, Sheet4!$A$2:$B$5, 2, 0)</f>
        <v>Active</v>
      </c>
      <c r="E153" s="1" t="n">
        <v>27</v>
      </c>
      <c r="F153" s="1" t="str">
        <f aca="false">VLOOKUP(Sheet1!E153, Sheet3!$A$2:$B$334, 2, 0)</f>
        <v>630 North 14th St, Lincoln, NE</v>
      </c>
      <c r="G153" s="1" t="n">
        <v>22</v>
      </c>
      <c r="H153" s="3" t="str">
        <f aca="false">VLOOKUP(Sheet1!G153, Sheet2!$A$2:$B$65, 2, 0)</f>
        <v>VANDALISM - OTHER</v>
      </c>
      <c r="I153" s="2" t="s">
        <v>13</v>
      </c>
      <c r="J153" s="2" t="s">
        <v>326</v>
      </c>
      <c r="K153" s="1" t="s">
        <v>327</v>
      </c>
    </row>
    <row r="154" customFormat="false" ht="12.8" hidden="false" customHeight="false" outlineLevel="0" collapsed="false">
      <c r="A154" s="1" t="n">
        <v>14001820</v>
      </c>
      <c r="B154" s="2" t="s">
        <v>328</v>
      </c>
      <c r="C154" s="1" t="n">
        <v>1</v>
      </c>
      <c r="D154" s="1" t="str">
        <f aca="false">VLOOKUP(Sheet1!C154, Sheet4!$A$2:$B$5, 2, 0)</f>
        <v>Cleared by Arrest</v>
      </c>
      <c r="E154" s="1" t="n">
        <v>91</v>
      </c>
      <c r="F154" s="1" t="str">
        <f aca="false">VLOOKUP(Sheet1!E154, Sheet3!$A$2:$B$334, 2, 0)</f>
        <v>N 17TH ST &amp; VINE ST, Lincoln, NE</v>
      </c>
      <c r="G154" s="1" t="n">
        <v>7</v>
      </c>
      <c r="H154" s="3" t="str">
        <f aca="false">VLOOKUP(Sheet1!G154, Sheet2!$A$2:$B$65, 2, 0)</f>
        <v>NARCOTICS - POSSESSION</v>
      </c>
      <c r="I154" s="2" t="s">
        <v>13</v>
      </c>
      <c r="J154" s="2" t="s">
        <v>13</v>
      </c>
      <c r="K154" s="1" t="s">
        <v>329</v>
      </c>
    </row>
    <row r="155" customFormat="false" ht="12.8" hidden="false" customHeight="false" outlineLevel="0" collapsed="false">
      <c r="A155" s="1" t="n">
        <v>14001826</v>
      </c>
      <c r="B155" s="2" t="s">
        <v>330</v>
      </c>
      <c r="C155" s="1" t="n">
        <v>1</v>
      </c>
      <c r="D155" s="1" t="str">
        <f aca="false">VLOOKUP(Sheet1!C155, Sheet4!$A$2:$B$5, 2, 0)</f>
        <v>Cleared by Arrest</v>
      </c>
      <c r="E155" s="1" t="n">
        <v>92</v>
      </c>
      <c r="F155" s="1" t="str">
        <f aca="false">VLOOKUP(Sheet1!E155, Sheet3!$A$2:$B$334, 2, 0)</f>
        <v>N 35TH ST &amp; CENTER DR, Lincoln, NE</v>
      </c>
      <c r="G155" s="1" t="n">
        <v>34</v>
      </c>
      <c r="H155" s="3" t="str">
        <f aca="false">VLOOKUP(Sheet1!G155, Sheet2!$A$2:$B$65, 2, 0)</f>
        <v>WEAPONS - OTHER</v>
      </c>
      <c r="I155" s="2" t="s">
        <v>13</v>
      </c>
      <c r="J155" s="2" t="s">
        <v>13</v>
      </c>
      <c r="K155" s="1" t="s">
        <v>331</v>
      </c>
    </row>
    <row r="156" customFormat="false" ht="12.8" hidden="false" customHeight="false" outlineLevel="0" collapsed="false">
      <c r="A156" s="1" t="n">
        <v>14001827</v>
      </c>
      <c r="B156" s="2" t="s">
        <v>332</v>
      </c>
      <c r="C156" s="1" t="n">
        <v>3</v>
      </c>
      <c r="D156" s="1" t="str">
        <f aca="false">VLOOKUP(Sheet1!C156, Sheet4!$A$2:$B$5, 2, 0)</f>
        <v>Inactive</v>
      </c>
      <c r="E156" s="1" t="n">
        <v>93</v>
      </c>
      <c r="F156" s="1" t="str">
        <f aca="false">VLOOKUP(Sheet1!E156, Sheet3!$A$2:$B$334, 2, 0)</f>
        <v>1111 North 14th St, Lincoln, NE</v>
      </c>
      <c r="G156" s="1" t="n">
        <v>35</v>
      </c>
      <c r="H156" s="3" t="str">
        <f aca="false">VLOOKUP(Sheet1!G156, Sheet2!$A$2:$B$65, 2, 0)</f>
        <v>ACCIDENTS - P.D. REPORTABLE</v>
      </c>
      <c r="I156" s="2" t="s">
        <v>13</v>
      </c>
      <c r="J156" s="2" t="s">
        <v>333</v>
      </c>
      <c r="K156" s="1" t="s">
        <v>334</v>
      </c>
    </row>
    <row r="157" customFormat="false" ht="12.8" hidden="false" customHeight="false" outlineLevel="0" collapsed="false">
      <c r="A157" s="1" t="n">
        <v>14001835</v>
      </c>
      <c r="B157" s="2" t="s">
        <v>335</v>
      </c>
      <c r="C157" s="1" t="n">
        <v>2</v>
      </c>
      <c r="D157" s="1" t="str">
        <f aca="false">VLOOKUP(Sheet1!C157, Sheet4!$A$2:$B$5, 2, 0)</f>
        <v>Cleared by Exception</v>
      </c>
      <c r="E157" s="1" t="n">
        <v>20</v>
      </c>
      <c r="F157" s="1" t="str">
        <f aca="false">VLOOKUP(Sheet1!E157, Sheet3!$A$2:$B$334, 2, 0)</f>
        <v>2200 Vine St, Lincoln, NE</v>
      </c>
      <c r="G157" s="1" t="n">
        <v>18</v>
      </c>
      <c r="H157" s="3" t="str">
        <f aca="false">VLOOKUP(Sheet1!G157, Sheet2!$A$2:$B$65, 2, 0)</f>
        <v>ALCOHOL - DRUNK</v>
      </c>
      <c r="I157" s="2" t="s">
        <v>13</v>
      </c>
      <c r="J157" s="2" t="s">
        <v>13</v>
      </c>
      <c r="K157" s="1" t="s">
        <v>336</v>
      </c>
    </row>
    <row r="158" customFormat="false" ht="12.8" hidden="false" customHeight="false" outlineLevel="0" collapsed="false">
      <c r="A158" s="1" t="n">
        <v>14001841</v>
      </c>
      <c r="B158" s="2" t="s">
        <v>337</v>
      </c>
      <c r="C158" s="1" t="n">
        <v>2</v>
      </c>
      <c r="D158" s="1" t="str">
        <f aca="false">VLOOKUP(Sheet1!C158, Sheet4!$A$2:$B$5, 2, 0)</f>
        <v>Cleared by Exception</v>
      </c>
      <c r="E158" s="1" t="n">
        <v>94</v>
      </c>
      <c r="F158" s="1" t="str">
        <f aca="false">VLOOKUP(Sheet1!E158, Sheet3!$A$2:$B$334, 2, 0)</f>
        <v>540 North 16th St, Lincoln, NE</v>
      </c>
      <c r="G158" s="1" t="n">
        <v>9</v>
      </c>
      <c r="H158" s="3" t="str">
        <f aca="false">VLOOKUP(Sheet1!G158, Sheet2!$A$2:$B$65, 2, 0)</f>
        <v>DISTURBANCE - OTHER</v>
      </c>
      <c r="I158" s="2" t="s">
        <v>13</v>
      </c>
      <c r="J158" s="2" t="s">
        <v>13</v>
      </c>
      <c r="K158" s="1" t="s">
        <v>338</v>
      </c>
    </row>
    <row r="159" customFormat="false" ht="12.8" hidden="false" customHeight="false" outlineLevel="0" collapsed="false">
      <c r="A159" s="1" t="n">
        <v>14001843</v>
      </c>
      <c r="B159" s="2" t="s">
        <v>339</v>
      </c>
      <c r="C159" s="1" t="n">
        <v>3</v>
      </c>
      <c r="D159" s="1" t="str">
        <f aca="false">VLOOKUP(Sheet1!C159, Sheet4!$A$2:$B$5, 2, 0)</f>
        <v>Inactive</v>
      </c>
      <c r="E159" s="1" t="n">
        <v>95</v>
      </c>
      <c r="F159" s="1" t="str">
        <f aca="false">VLOOKUP(Sheet1!E159, Sheet3!$A$2:$B$334, 2, 0)</f>
        <v>1901 Vine St, Lincoln, NE</v>
      </c>
      <c r="G159" s="1" t="n">
        <v>15</v>
      </c>
      <c r="H159" s="3" t="str">
        <f aca="false">VLOOKUP(Sheet1!G159, Sheet2!$A$2:$B$65, 2, 0)</f>
        <v>MEDICAL EMERGENCY</v>
      </c>
      <c r="I159" s="2" t="s">
        <v>13</v>
      </c>
      <c r="J159" s="2" t="s">
        <v>13</v>
      </c>
      <c r="K159" s="1" t="s">
        <v>340</v>
      </c>
    </row>
    <row r="160" customFormat="false" ht="12.8" hidden="false" customHeight="false" outlineLevel="0" collapsed="false">
      <c r="A160" s="1" t="n">
        <v>14001849</v>
      </c>
      <c r="B160" s="2" t="s">
        <v>341</v>
      </c>
      <c r="C160" s="1" t="n">
        <v>1</v>
      </c>
      <c r="D160" s="1" t="str">
        <f aca="false">VLOOKUP(Sheet1!C160, Sheet4!$A$2:$B$5, 2, 0)</f>
        <v>Cleared by Arrest</v>
      </c>
      <c r="E160" s="1" t="n">
        <v>96</v>
      </c>
      <c r="F160" s="1" t="str">
        <f aca="false">VLOOKUP(Sheet1!E160, Sheet3!$A$2:$B$334, 2, 0)</f>
        <v>1830 Vine St., Lincoln, NE</v>
      </c>
      <c r="G160" s="1" t="n">
        <v>7</v>
      </c>
      <c r="H160" s="3" t="str">
        <f aca="false">VLOOKUP(Sheet1!G160, Sheet2!$A$2:$B$65, 2, 0)</f>
        <v>NARCOTICS - POSSESSION</v>
      </c>
      <c r="I160" s="2" t="s">
        <v>13</v>
      </c>
      <c r="J160" s="2" t="s">
        <v>13</v>
      </c>
      <c r="K160" s="1" t="s">
        <v>342</v>
      </c>
    </row>
    <row r="161" customFormat="false" ht="12.8" hidden="false" customHeight="false" outlineLevel="0" collapsed="false">
      <c r="A161" s="1" t="n">
        <v>14001851</v>
      </c>
      <c r="B161" s="2" t="s">
        <v>343</v>
      </c>
      <c r="C161" s="1" t="n">
        <v>2</v>
      </c>
      <c r="D161" s="1" t="str">
        <f aca="false">VLOOKUP(Sheet1!C161, Sheet4!$A$2:$B$5, 2, 0)</f>
        <v>Cleared by Exception</v>
      </c>
      <c r="E161" s="1" t="n">
        <v>96</v>
      </c>
      <c r="F161" s="1" t="str">
        <f aca="false">VLOOKUP(Sheet1!E161, Sheet3!$A$2:$B$334, 2, 0)</f>
        <v>1830 Vine St., Lincoln, NE</v>
      </c>
      <c r="G161" s="1" t="n">
        <v>36</v>
      </c>
      <c r="H161" s="3" t="str">
        <f aca="false">VLOOKUP(Sheet1!G161, Sheet2!$A$2:$B$65, 2, 0)</f>
        <v>ALCOHOL - UNL POLICY VIOLATION</v>
      </c>
      <c r="I161" s="2" t="s">
        <v>13</v>
      </c>
      <c r="J161" s="2" t="s">
        <v>13</v>
      </c>
      <c r="K161" s="1" t="s">
        <v>344</v>
      </c>
    </row>
    <row r="162" customFormat="false" ht="12.8" hidden="false" customHeight="false" outlineLevel="0" collapsed="false">
      <c r="A162" s="1" t="n">
        <v>14001853</v>
      </c>
      <c r="B162" s="2" t="s">
        <v>345</v>
      </c>
      <c r="C162" s="1" t="n">
        <v>4</v>
      </c>
      <c r="D162" s="1" t="str">
        <f aca="false">VLOOKUP(Sheet1!C162, Sheet4!$A$2:$B$5, 2, 0)</f>
        <v>Active</v>
      </c>
      <c r="E162" s="1" t="n">
        <v>97</v>
      </c>
      <c r="F162" s="1" t="str">
        <f aca="false">VLOOKUP(Sheet1!E162, Sheet3!$A$2:$B$334, 2, 0)</f>
        <v>4001 Holdrege St., Lincoln, NE</v>
      </c>
      <c r="G162" s="1" t="n">
        <v>11</v>
      </c>
      <c r="H162" s="3" t="str">
        <f aca="false">VLOOKUP(Sheet1!G162, Sheet2!$A$2:$B$65, 2, 0)</f>
        <v>LARCENY - STOLEN BIKE</v>
      </c>
      <c r="I162" s="2" t="s">
        <v>346</v>
      </c>
      <c r="J162" s="2" t="s">
        <v>13</v>
      </c>
      <c r="K162" s="1" t="s">
        <v>347</v>
      </c>
    </row>
    <row r="163" customFormat="false" ht="12.8" hidden="false" customHeight="false" outlineLevel="0" collapsed="false">
      <c r="A163" s="1" t="n">
        <v>14001855</v>
      </c>
      <c r="B163" s="2" t="s">
        <v>348</v>
      </c>
      <c r="C163" s="1" t="n">
        <v>4</v>
      </c>
      <c r="D163" s="1" t="str">
        <f aca="false">VLOOKUP(Sheet1!C163, Sheet4!$A$2:$B$5, 2, 0)</f>
        <v>Active</v>
      </c>
      <c r="E163" s="1" t="n">
        <v>33</v>
      </c>
      <c r="F163" s="1" t="str">
        <f aca="false">VLOOKUP(Sheet1!E163, Sheet3!$A$2:$B$334, 2, 0)</f>
        <v>4240 Fair Street, Lincoln, NE</v>
      </c>
      <c r="G163" s="1" t="n">
        <v>37</v>
      </c>
      <c r="H163" s="3" t="str">
        <f aca="false">VLOOKUP(Sheet1!G163, Sheet2!$A$2:$B$65, 2, 0)</f>
        <v>TELEPHONE - OTHER</v>
      </c>
      <c r="I163" s="2" t="s">
        <v>13</v>
      </c>
      <c r="J163" s="2" t="s">
        <v>13</v>
      </c>
      <c r="K163" s="1" t="s">
        <v>349</v>
      </c>
    </row>
    <row r="164" customFormat="false" ht="12.8" hidden="false" customHeight="false" outlineLevel="0" collapsed="false">
      <c r="A164" s="1" t="n">
        <v>14001860</v>
      </c>
      <c r="B164" s="2" t="s">
        <v>350</v>
      </c>
      <c r="C164" s="1" t="n">
        <v>1</v>
      </c>
      <c r="D164" s="1" t="str">
        <f aca="false">VLOOKUP(Sheet1!C164, Sheet4!$A$2:$B$5, 2, 0)</f>
        <v>Cleared by Arrest</v>
      </c>
      <c r="E164" s="1" t="n">
        <v>98</v>
      </c>
      <c r="F164" s="1" t="str">
        <f aca="false">VLOOKUP(Sheet1!E164, Sheet3!$A$2:$B$334, 2, 0)</f>
        <v>N 10TH ST &amp; T ST, Lincoln, NE</v>
      </c>
      <c r="G164" s="1" t="n">
        <v>6</v>
      </c>
      <c r="H164" s="3" t="str">
        <f aca="false">VLOOKUP(Sheet1!G164, Sheet2!$A$2:$B$65, 2, 0)</f>
        <v>TRAFFIC - SUSPENDED DRIVER</v>
      </c>
      <c r="I164" s="2" t="s">
        <v>13</v>
      </c>
      <c r="J164" s="2" t="s">
        <v>13</v>
      </c>
      <c r="K164" s="1" t="s">
        <v>351</v>
      </c>
    </row>
    <row r="165" customFormat="false" ht="12.8" hidden="false" customHeight="false" outlineLevel="0" collapsed="false">
      <c r="A165" s="1" t="n">
        <v>14001862</v>
      </c>
      <c r="B165" s="2" t="s">
        <v>352</v>
      </c>
      <c r="C165" s="1" t="n">
        <v>1</v>
      </c>
      <c r="D165" s="1" t="str">
        <f aca="false">VLOOKUP(Sheet1!C165, Sheet4!$A$2:$B$5, 2, 0)</f>
        <v>Cleared by Arrest</v>
      </c>
      <c r="E165" s="1" t="n">
        <v>99</v>
      </c>
      <c r="F165" s="1" t="str">
        <f aca="false">VLOOKUP(Sheet1!E165, Sheet3!$A$2:$B$334, 2, 0)</f>
        <v>N 19TH ST &amp; S ST, Lincoln, NE</v>
      </c>
      <c r="G165" s="1" t="n">
        <v>8</v>
      </c>
      <c r="H165" s="3" t="str">
        <f aca="false">VLOOKUP(Sheet1!G165, Sheet2!$A$2:$B$65, 2, 0)</f>
        <v>TRAFFIC - OTHER</v>
      </c>
      <c r="I165" s="2" t="s">
        <v>13</v>
      </c>
      <c r="J165" s="2" t="s">
        <v>13</v>
      </c>
      <c r="K165" s="1" t="s">
        <v>353</v>
      </c>
    </row>
    <row r="166" customFormat="false" ht="12.8" hidden="false" customHeight="false" outlineLevel="0" collapsed="false">
      <c r="A166" s="1" t="n">
        <v>14001864</v>
      </c>
      <c r="B166" s="2" t="s">
        <v>354</v>
      </c>
      <c r="C166" s="1" t="n">
        <v>4</v>
      </c>
      <c r="D166" s="1" t="str">
        <f aca="false">VLOOKUP(Sheet1!C166, Sheet4!$A$2:$B$5, 2, 0)</f>
        <v>Active</v>
      </c>
      <c r="E166" s="1" t="n">
        <v>100</v>
      </c>
      <c r="F166" s="1" t="str">
        <f aca="false">VLOOKUP(Sheet1!E166, Sheet3!$A$2:$B$334, 2, 0)</f>
        <v>745 N 14, Lincoln, NE</v>
      </c>
      <c r="G166" s="1" t="n">
        <v>22</v>
      </c>
      <c r="H166" s="3" t="str">
        <f aca="false">VLOOKUP(Sheet1!G166, Sheet2!$A$2:$B$65, 2, 0)</f>
        <v>VANDALISM - OTHER</v>
      </c>
      <c r="I166" s="2" t="s">
        <v>13</v>
      </c>
      <c r="J166" s="2" t="s">
        <v>111</v>
      </c>
      <c r="K166" s="1" t="s">
        <v>355</v>
      </c>
    </row>
    <row r="167" customFormat="false" ht="12.8" hidden="false" customHeight="false" outlineLevel="0" collapsed="false">
      <c r="A167" s="1" t="n">
        <v>14001865</v>
      </c>
      <c r="B167" s="2" t="s">
        <v>356</v>
      </c>
      <c r="C167" s="1" t="n">
        <v>1</v>
      </c>
      <c r="D167" s="1" t="str">
        <f aca="false">VLOOKUP(Sheet1!C167, Sheet4!$A$2:$B$5, 2, 0)</f>
        <v>Cleared by Arrest</v>
      </c>
      <c r="E167" s="1" t="n">
        <v>4</v>
      </c>
      <c r="F167" s="1" t="str">
        <f aca="false">VLOOKUP(Sheet1!E167, Sheet3!$A$2:$B$334, 2, 0)</f>
        <v>880 North 17th St, Lincoln, NE</v>
      </c>
      <c r="G167" s="1" t="n">
        <v>7</v>
      </c>
      <c r="H167" s="3" t="str">
        <f aca="false">VLOOKUP(Sheet1!G167, Sheet2!$A$2:$B$65, 2, 0)</f>
        <v>NARCOTICS - POSSESSION</v>
      </c>
      <c r="I167" s="2" t="s">
        <v>13</v>
      </c>
      <c r="J167" s="2" t="s">
        <v>13</v>
      </c>
      <c r="K167" s="1" t="s">
        <v>357</v>
      </c>
    </row>
    <row r="168" customFormat="false" ht="12.8" hidden="false" customHeight="false" outlineLevel="0" collapsed="false">
      <c r="A168" s="1" t="n">
        <v>14001869</v>
      </c>
      <c r="B168" s="2" t="s">
        <v>358</v>
      </c>
      <c r="C168" s="1" t="n">
        <v>2</v>
      </c>
      <c r="D168" s="1" t="str">
        <f aca="false">VLOOKUP(Sheet1!C168, Sheet4!$A$2:$B$5, 2, 0)</f>
        <v>Cleared by Exception</v>
      </c>
      <c r="E168" s="1" t="n">
        <v>101</v>
      </c>
      <c r="F168" s="1" t="str">
        <f aca="false">VLOOKUP(Sheet1!E168, Sheet3!$A$2:$B$334, 2, 0)</f>
        <v>N 17TH ST &amp; P ST, Lincoln, NE</v>
      </c>
      <c r="G168" s="1" t="n">
        <v>18</v>
      </c>
      <c r="H168" s="3" t="str">
        <f aca="false">VLOOKUP(Sheet1!G168, Sheet2!$A$2:$B$65, 2, 0)</f>
        <v>ALCOHOL - DRUNK</v>
      </c>
      <c r="I168" s="2" t="s">
        <v>13</v>
      </c>
      <c r="J168" s="2" t="s">
        <v>13</v>
      </c>
      <c r="K168" s="1" t="s">
        <v>359</v>
      </c>
    </row>
    <row r="169" customFormat="false" ht="12.8" hidden="false" customHeight="false" outlineLevel="0" collapsed="false">
      <c r="A169" s="1" t="n">
        <v>14001870</v>
      </c>
      <c r="B169" s="2" t="s">
        <v>360</v>
      </c>
      <c r="C169" s="1" t="n">
        <v>1</v>
      </c>
      <c r="D169" s="1" t="str">
        <f aca="false">VLOOKUP(Sheet1!C169, Sheet4!$A$2:$B$5, 2, 0)</f>
        <v>Cleared by Arrest</v>
      </c>
      <c r="E169" s="1" t="n">
        <v>35</v>
      </c>
      <c r="F169" s="1" t="str">
        <f aca="false">VLOOKUP(Sheet1!E169, Sheet3!$A$2:$B$334, 2, 0)</f>
        <v>1150 North 14th St, Lincoln, NE</v>
      </c>
      <c r="G169" s="1" t="n">
        <v>13</v>
      </c>
      <c r="H169" s="3" t="str">
        <f aca="false">VLOOKUP(Sheet1!G169, Sheet2!$A$2:$B$65, 2, 0)</f>
        <v>ALCOHOL - MINOR IN POSSESSION</v>
      </c>
      <c r="I169" s="2" t="s">
        <v>13</v>
      </c>
      <c r="J169" s="2" t="s">
        <v>13</v>
      </c>
      <c r="K169" s="1" t="s">
        <v>361</v>
      </c>
    </row>
    <row r="170" customFormat="false" ht="12.8" hidden="false" customHeight="false" outlineLevel="0" collapsed="false">
      <c r="A170" s="1" t="n">
        <v>14001886</v>
      </c>
      <c r="B170" s="2" t="s">
        <v>362</v>
      </c>
      <c r="C170" s="1" t="n">
        <v>1</v>
      </c>
      <c r="D170" s="1" t="str">
        <f aca="false">VLOOKUP(Sheet1!C170, Sheet4!$A$2:$B$5, 2, 0)</f>
        <v>Cleared by Arrest</v>
      </c>
      <c r="E170" s="1" t="n">
        <v>6</v>
      </c>
      <c r="F170" s="1" t="str">
        <f aca="false">VLOOKUP(Sheet1!E170, Sheet3!$A$2:$B$334, 2, 0)</f>
        <v>1780 "R" Street, Lincoln, NE</v>
      </c>
      <c r="G170" s="1" t="n">
        <v>13</v>
      </c>
      <c r="H170" s="3" t="str">
        <f aca="false">VLOOKUP(Sheet1!G170, Sheet2!$A$2:$B$65, 2, 0)</f>
        <v>ALCOHOL - MINOR IN POSSESSION</v>
      </c>
      <c r="I170" s="2" t="s">
        <v>13</v>
      </c>
      <c r="J170" s="2" t="s">
        <v>13</v>
      </c>
      <c r="K170" s="1" t="s">
        <v>363</v>
      </c>
    </row>
    <row r="171" customFormat="false" ht="12.8" hidden="false" customHeight="false" outlineLevel="0" collapsed="false">
      <c r="A171" s="1" t="n">
        <v>14001887</v>
      </c>
      <c r="B171" s="2" t="s">
        <v>364</v>
      </c>
      <c r="C171" s="1" t="n">
        <v>3</v>
      </c>
      <c r="D171" s="1" t="str">
        <f aca="false">VLOOKUP(Sheet1!C171, Sheet4!$A$2:$B$5, 2, 0)</f>
        <v>Inactive</v>
      </c>
      <c r="E171" s="1" t="n">
        <v>102</v>
      </c>
      <c r="F171" s="1" t="str">
        <f aca="false">VLOOKUP(Sheet1!E171, Sheet3!$A$2:$B$334, 2, 0)</f>
        <v>1505 S St, Lincoln, NE</v>
      </c>
      <c r="G171" s="1" t="n">
        <v>37</v>
      </c>
      <c r="H171" s="3" t="str">
        <f aca="false">VLOOKUP(Sheet1!G171, Sheet2!$A$2:$B$65, 2, 0)</f>
        <v>TELEPHONE - OTHER</v>
      </c>
      <c r="I171" s="2" t="s">
        <v>13</v>
      </c>
      <c r="J171" s="2" t="s">
        <v>13</v>
      </c>
      <c r="K171" s="1" t="s">
        <v>365</v>
      </c>
    </row>
    <row r="172" customFormat="false" ht="12.8" hidden="false" customHeight="false" outlineLevel="0" collapsed="false">
      <c r="A172" s="1" t="n">
        <v>14001888</v>
      </c>
      <c r="B172" s="2" t="s">
        <v>366</v>
      </c>
      <c r="C172" s="1" t="n">
        <v>1</v>
      </c>
      <c r="D172" s="1" t="str">
        <f aca="false">VLOOKUP(Sheet1!C172, Sheet4!$A$2:$B$5, 2, 0)</f>
        <v>Cleared by Arrest</v>
      </c>
      <c r="E172" s="1" t="n">
        <v>46</v>
      </c>
      <c r="F172" s="1" t="str">
        <f aca="false">VLOOKUP(Sheet1!E172, Sheet3!$A$2:$B$334, 2, 0)</f>
        <v>1120 North 14th St, Lincoln, NE</v>
      </c>
      <c r="G172" s="1" t="n">
        <v>13</v>
      </c>
      <c r="H172" s="3" t="str">
        <f aca="false">VLOOKUP(Sheet1!G172, Sheet2!$A$2:$B$65, 2, 0)</f>
        <v>ALCOHOL - MINOR IN POSSESSION</v>
      </c>
      <c r="I172" s="2" t="s">
        <v>13</v>
      </c>
      <c r="J172" s="2" t="s">
        <v>13</v>
      </c>
      <c r="K172" s="1" t="s">
        <v>367</v>
      </c>
    </row>
    <row r="173" customFormat="false" ht="12.8" hidden="false" customHeight="false" outlineLevel="0" collapsed="false">
      <c r="A173" s="1" t="n">
        <v>14001889</v>
      </c>
      <c r="B173" s="2" t="s">
        <v>368</v>
      </c>
      <c r="C173" s="1" t="n">
        <v>1</v>
      </c>
      <c r="D173" s="1" t="str">
        <f aca="false">VLOOKUP(Sheet1!C173, Sheet4!$A$2:$B$5, 2, 0)</f>
        <v>Cleared by Arrest</v>
      </c>
      <c r="E173" s="1" t="n">
        <v>77</v>
      </c>
      <c r="F173" s="1" t="str">
        <f aca="false">VLOOKUP(Sheet1!E173, Sheet3!$A$2:$B$334, 2, 0)</f>
        <v>716 N 16th, Lincoln, NE</v>
      </c>
      <c r="G173" s="1" t="n">
        <v>13</v>
      </c>
      <c r="H173" s="3" t="str">
        <f aca="false">VLOOKUP(Sheet1!G173, Sheet2!$A$2:$B$65, 2, 0)</f>
        <v>ALCOHOL - MINOR IN POSSESSION</v>
      </c>
      <c r="I173" s="2" t="s">
        <v>13</v>
      </c>
      <c r="J173" s="2" t="s">
        <v>13</v>
      </c>
      <c r="K173" s="1" t="s">
        <v>369</v>
      </c>
    </row>
    <row r="174" customFormat="false" ht="12.8" hidden="false" customHeight="false" outlineLevel="0" collapsed="false">
      <c r="A174" s="1" t="n">
        <v>14001890</v>
      </c>
      <c r="B174" s="2" t="s">
        <v>370</v>
      </c>
      <c r="C174" s="1" t="n">
        <v>1</v>
      </c>
      <c r="D174" s="1" t="str">
        <f aca="false">VLOOKUP(Sheet1!C174, Sheet4!$A$2:$B$5, 2, 0)</f>
        <v>Cleared by Arrest</v>
      </c>
      <c r="E174" s="1" t="n">
        <v>4</v>
      </c>
      <c r="F174" s="1" t="str">
        <f aca="false">VLOOKUP(Sheet1!E174, Sheet3!$A$2:$B$334, 2, 0)</f>
        <v>880 North 17th St, Lincoln, NE</v>
      </c>
      <c r="G174" s="1" t="n">
        <v>13</v>
      </c>
      <c r="H174" s="3" t="str">
        <f aca="false">VLOOKUP(Sheet1!G174, Sheet2!$A$2:$B$65, 2, 0)</f>
        <v>ALCOHOL - MINOR IN POSSESSION</v>
      </c>
      <c r="I174" s="2" t="s">
        <v>13</v>
      </c>
      <c r="J174" s="2" t="s">
        <v>13</v>
      </c>
      <c r="K174" s="1" t="s">
        <v>371</v>
      </c>
    </row>
    <row r="175" customFormat="false" ht="12.8" hidden="false" customHeight="false" outlineLevel="0" collapsed="false">
      <c r="A175" s="1" t="n">
        <v>14001891</v>
      </c>
      <c r="B175" s="2" t="s">
        <v>372</v>
      </c>
      <c r="C175" s="1" t="n">
        <v>4</v>
      </c>
      <c r="D175" s="1" t="str">
        <f aca="false">VLOOKUP(Sheet1!C175, Sheet4!$A$2:$B$5, 2, 0)</f>
        <v>Active</v>
      </c>
      <c r="E175" s="1" t="n">
        <v>21</v>
      </c>
      <c r="F175" s="1" t="str">
        <f aca="false">VLOOKUP(Sheet1!E175, Sheet3!$A$2:$B$334, 2, 0)</f>
        <v>400 University Terrace, Lincoln, NE</v>
      </c>
      <c r="G175" s="1" t="n">
        <v>38</v>
      </c>
      <c r="H175" s="3" t="str">
        <f aca="false">VLOOKUP(Sheet1!G175, Sheet2!$A$2:$B$65, 2, 0)</f>
        <v>SEX OFFENSE - MOLEST/FONDLING</v>
      </c>
      <c r="I175" s="2" t="s">
        <v>13</v>
      </c>
      <c r="J175" s="2" t="s">
        <v>13</v>
      </c>
      <c r="K175" s="1" t="s">
        <v>373</v>
      </c>
    </row>
    <row r="176" customFormat="false" ht="12.8" hidden="false" customHeight="false" outlineLevel="0" collapsed="false">
      <c r="A176" s="1" t="n">
        <v>14001892</v>
      </c>
      <c r="B176" s="2" t="s">
        <v>374</v>
      </c>
      <c r="C176" s="1" t="n">
        <v>1</v>
      </c>
      <c r="D176" s="1" t="str">
        <f aca="false">VLOOKUP(Sheet1!C176, Sheet4!$A$2:$B$5, 2, 0)</f>
        <v>Cleared by Arrest</v>
      </c>
      <c r="E176" s="1" t="n">
        <v>103</v>
      </c>
      <c r="F176" s="1" t="str">
        <f aca="false">VLOOKUP(Sheet1!E176, Sheet3!$A$2:$B$334, 2, 0)</f>
        <v>1545 R St., Lincoln, NE</v>
      </c>
      <c r="G176" s="1" t="n">
        <v>24</v>
      </c>
      <c r="H176" s="3" t="str">
        <f aca="false">VLOOKUP(Sheet1!G176, Sheet2!$A$2:$B$65, 2, 0)</f>
        <v>ASSAULT - NON DOMESTIC</v>
      </c>
      <c r="I176" s="2" t="s">
        <v>13</v>
      </c>
      <c r="J176" s="2" t="s">
        <v>13</v>
      </c>
      <c r="K176" s="1" t="s">
        <v>375</v>
      </c>
    </row>
    <row r="177" customFormat="false" ht="12.8" hidden="false" customHeight="false" outlineLevel="0" collapsed="false">
      <c r="A177" s="1" t="n">
        <v>14001894</v>
      </c>
      <c r="B177" s="2" t="s">
        <v>376</v>
      </c>
      <c r="C177" s="1" t="n">
        <v>1</v>
      </c>
      <c r="D177" s="1" t="str">
        <f aca="false">VLOOKUP(Sheet1!C177, Sheet4!$A$2:$B$5, 2, 0)</f>
        <v>Cleared by Arrest</v>
      </c>
      <c r="E177" s="1" t="n">
        <v>104</v>
      </c>
      <c r="F177" s="1" t="str">
        <f aca="false">VLOOKUP(Sheet1!E177, Sheet3!$A$2:$B$334, 2, 0)</f>
        <v>240 N 17, Lincoln, NE</v>
      </c>
      <c r="G177" s="1" t="n">
        <v>21</v>
      </c>
      <c r="H177" s="3" t="str">
        <f aca="false">VLOOKUP(Sheet1!G177, Sheet2!$A$2:$B$65, 2, 0)</f>
        <v>ALCOHOL - DWI</v>
      </c>
      <c r="I177" s="2" t="s">
        <v>13</v>
      </c>
      <c r="J177" s="2" t="s">
        <v>13</v>
      </c>
      <c r="K177" s="1" t="s">
        <v>377</v>
      </c>
    </row>
    <row r="178" customFormat="false" ht="12.8" hidden="false" customHeight="false" outlineLevel="0" collapsed="false">
      <c r="A178" s="1" t="n">
        <v>14001893</v>
      </c>
      <c r="B178" s="2" t="s">
        <v>378</v>
      </c>
      <c r="C178" s="1" t="n">
        <v>1</v>
      </c>
      <c r="D178" s="1" t="str">
        <f aca="false">VLOOKUP(Sheet1!C178, Sheet4!$A$2:$B$5, 2, 0)</f>
        <v>Cleared by Arrest</v>
      </c>
      <c r="E178" s="1" t="n">
        <v>6</v>
      </c>
      <c r="F178" s="1" t="str">
        <f aca="false">VLOOKUP(Sheet1!E178, Sheet3!$A$2:$B$334, 2, 0)</f>
        <v>1780 "R" Street, Lincoln, NE</v>
      </c>
      <c r="G178" s="1" t="n">
        <v>7</v>
      </c>
      <c r="H178" s="3" t="str">
        <f aca="false">VLOOKUP(Sheet1!G178, Sheet2!$A$2:$B$65, 2, 0)</f>
        <v>NARCOTICS - POSSESSION</v>
      </c>
      <c r="I178" s="2" t="s">
        <v>13</v>
      </c>
      <c r="J178" s="2" t="s">
        <v>13</v>
      </c>
      <c r="K178" s="1" t="s">
        <v>379</v>
      </c>
    </row>
    <row r="179" customFormat="false" ht="12.8" hidden="false" customHeight="false" outlineLevel="0" collapsed="false">
      <c r="A179" s="1" t="n">
        <v>14001895</v>
      </c>
      <c r="B179" s="2" t="s">
        <v>380</v>
      </c>
      <c r="C179" s="1" t="n">
        <v>1</v>
      </c>
      <c r="D179" s="1" t="str">
        <f aca="false">VLOOKUP(Sheet1!C179, Sheet4!$A$2:$B$5, 2, 0)</f>
        <v>Cleared by Arrest</v>
      </c>
      <c r="E179" s="1" t="n">
        <v>105</v>
      </c>
      <c r="F179" s="1" t="str">
        <f aca="false">VLOOKUP(Sheet1!E179, Sheet3!$A$2:$B$334, 2, 0)</f>
        <v>1520 R St, Lincoln, NE</v>
      </c>
      <c r="G179" s="1" t="n">
        <v>13</v>
      </c>
      <c r="H179" s="3" t="str">
        <f aca="false">VLOOKUP(Sheet1!G179, Sheet2!$A$2:$B$65, 2, 0)</f>
        <v>ALCOHOL - MINOR IN POSSESSION</v>
      </c>
      <c r="I179" s="2" t="s">
        <v>13</v>
      </c>
      <c r="J179" s="2" t="s">
        <v>13</v>
      </c>
      <c r="K179" s="1" t="s">
        <v>381</v>
      </c>
    </row>
    <row r="180" customFormat="false" ht="12.8" hidden="false" customHeight="false" outlineLevel="0" collapsed="false">
      <c r="A180" s="1" t="n">
        <v>14001896</v>
      </c>
      <c r="B180" s="2" t="s">
        <v>382</v>
      </c>
      <c r="C180" s="1" t="n">
        <v>1</v>
      </c>
      <c r="D180" s="1" t="str">
        <f aca="false">VLOOKUP(Sheet1!C180, Sheet4!$A$2:$B$5, 2, 0)</f>
        <v>Cleared by Arrest</v>
      </c>
      <c r="E180" s="1" t="n">
        <v>13</v>
      </c>
      <c r="F180" s="1" t="str">
        <f aca="false">VLOOKUP(Sheet1!E180, Sheet3!$A$2:$B$334, 2, 0)</f>
        <v>1400 R St, Lincoln, NE</v>
      </c>
      <c r="G180" s="1" t="n">
        <v>11</v>
      </c>
      <c r="H180" s="3" t="str">
        <f aca="false">VLOOKUP(Sheet1!G180, Sheet2!$A$2:$B$65, 2, 0)</f>
        <v>LARCENY - STOLEN BIKE</v>
      </c>
      <c r="I180" s="2" t="s">
        <v>13</v>
      </c>
      <c r="J180" s="2" t="s">
        <v>13</v>
      </c>
      <c r="K180" s="1" t="s">
        <v>383</v>
      </c>
    </row>
    <row r="181" customFormat="false" ht="12.8" hidden="false" customHeight="false" outlineLevel="0" collapsed="false">
      <c r="A181" s="1" t="n">
        <v>14001900</v>
      </c>
      <c r="B181" s="2" t="s">
        <v>384</v>
      </c>
      <c r="C181" s="1" t="n">
        <v>2</v>
      </c>
      <c r="D181" s="1" t="str">
        <f aca="false">VLOOKUP(Sheet1!C181, Sheet4!$A$2:$B$5, 2, 0)</f>
        <v>Cleared by Exception</v>
      </c>
      <c r="E181" s="1" t="n">
        <v>94</v>
      </c>
      <c r="F181" s="1" t="str">
        <f aca="false">VLOOKUP(Sheet1!E181, Sheet3!$A$2:$B$334, 2, 0)</f>
        <v>540 North 16th St, Lincoln, NE</v>
      </c>
      <c r="G181" s="1" t="n">
        <v>23</v>
      </c>
      <c r="H181" s="3" t="str">
        <f aca="false">VLOOKUP(Sheet1!G181, Sheet2!$A$2:$B$65, 2, 0)</f>
        <v>ACCIDENTS - P.D. NOT REPORTABLE</v>
      </c>
      <c r="I181" s="2" t="s">
        <v>13</v>
      </c>
      <c r="J181" s="2" t="s">
        <v>385</v>
      </c>
      <c r="K181" s="1" t="s">
        <v>386</v>
      </c>
    </row>
    <row r="182" customFormat="false" ht="12.8" hidden="false" customHeight="false" outlineLevel="0" collapsed="false">
      <c r="A182" s="1" t="n">
        <v>14001905</v>
      </c>
      <c r="B182" s="2" t="s">
        <v>387</v>
      </c>
      <c r="C182" s="1" t="n">
        <v>1</v>
      </c>
      <c r="D182" s="1" t="str">
        <f aca="false">VLOOKUP(Sheet1!C182, Sheet4!$A$2:$B$5, 2, 0)</f>
        <v>Cleared by Arrest</v>
      </c>
      <c r="E182" s="1" t="n">
        <v>106</v>
      </c>
      <c r="F182" s="1" t="str">
        <f aca="false">VLOOKUP(Sheet1!E182, Sheet3!$A$2:$B$334, 2, 0)</f>
        <v>N 17TH ST &amp; VINE ST, Lincoln, NE</v>
      </c>
      <c r="G182" s="1" t="n">
        <v>13</v>
      </c>
      <c r="H182" s="3" t="str">
        <f aca="false">VLOOKUP(Sheet1!G182, Sheet2!$A$2:$B$65, 2, 0)</f>
        <v>ALCOHOL - MINOR IN POSSESSION</v>
      </c>
      <c r="I182" s="2" t="s">
        <v>13</v>
      </c>
      <c r="J182" s="2" t="s">
        <v>13</v>
      </c>
      <c r="K182" s="1" t="s">
        <v>388</v>
      </c>
    </row>
    <row r="183" customFormat="false" ht="12.8" hidden="false" customHeight="false" outlineLevel="0" collapsed="false">
      <c r="A183" s="1" t="n">
        <v>14001906</v>
      </c>
      <c r="B183" s="2" t="s">
        <v>389</v>
      </c>
      <c r="C183" s="1" t="n">
        <v>1</v>
      </c>
      <c r="D183" s="1" t="str">
        <f aca="false">VLOOKUP(Sheet1!C183, Sheet4!$A$2:$B$5, 2, 0)</f>
        <v>Cleared by Arrest</v>
      </c>
      <c r="E183" s="1" t="n">
        <v>6</v>
      </c>
      <c r="F183" s="1" t="str">
        <f aca="false">VLOOKUP(Sheet1!E183, Sheet3!$A$2:$B$334, 2, 0)</f>
        <v>1780 "R" Street, Lincoln, NE</v>
      </c>
      <c r="G183" s="1" t="n">
        <v>13</v>
      </c>
      <c r="H183" s="3" t="str">
        <f aca="false">VLOOKUP(Sheet1!G183, Sheet2!$A$2:$B$65, 2, 0)</f>
        <v>ALCOHOL - MINOR IN POSSESSION</v>
      </c>
      <c r="I183" s="2" t="s">
        <v>13</v>
      </c>
      <c r="J183" s="2" t="s">
        <v>13</v>
      </c>
      <c r="K183" s="1" t="s">
        <v>65</v>
      </c>
    </row>
    <row r="184" customFormat="false" ht="12.8" hidden="false" customHeight="false" outlineLevel="0" collapsed="false">
      <c r="A184" s="1" t="n">
        <v>14001909</v>
      </c>
      <c r="B184" s="2" t="s">
        <v>390</v>
      </c>
      <c r="C184" s="1" t="n">
        <v>2</v>
      </c>
      <c r="D184" s="1" t="str">
        <f aca="false">VLOOKUP(Sheet1!C184, Sheet4!$A$2:$B$5, 2, 0)</f>
        <v>Cleared by Exception</v>
      </c>
      <c r="E184" s="1" t="n">
        <v>107</v>
      </c>
      <c r="F184" s="1" t="str">
        <f aca="false">VLOOKUP(Sheet1!E184, Sheet3!$A$2:$B$334, 2, 0)</f>
        <v>SALT CREEK RDWY &amp; N ANTELOPE VALLEY PKWY, Lincoln, NE</v>
      </c>
      <c r="G184" s="1" t="n">
        <v>2</v>
      </c>
      <c r="H184" s="3" t="str">
        <f aca="false">VLOOKUP(Sheet1!G184, Sheet2!$A$2:$B$65, 2, 0)</f>
        <v>LOST OR STOLEN ITEM</v>
      </c>
      <c r="I184" s="2" t="s">
        <v>391</v>
      </c>
      <c r="J184" s="2" t="s">
        <v>13</v>
      </c>
      <c r="K184" s="1" t="s">
        <v>392</v>
      </c>
    </row>
    <row r="185" customFormat="false" ht="12.8" hidden="false" customHeight="false" outlineLevel="0" collapsed="false">
      <c r="A185" s="1" t="n">
        <v>14001907</v>
      </c>
      <c r="B185" s="2" t="s">
        <v>393</v>
      </c>
      <c r="C185" s="1" t="n">
        <v>2</v>
      </c>
      <c r="D185" s="1" t="str">
        <f aca="false">VLOOKUP(Sheet1!C185, Sheet4!$A$2:$B$5, 2, 0)</f>
        <v>Cleared by Exception</v>
      </c>
      <c r="E185" s="1" t="n">
        <v>108</v>
      </c>
      <c r="F185" s="1" t="str">
        <f aca="false">VLOOKUP(Sheet1!E185, Sheet3!$A$2:$B$334, 2, 0)</f>
        <v>1130 North 14th St, Lincoln, NE</v>
      </c>
      <c r="G185" s="1" t="n">
        <v>18</v>
      </c>
      <c r="H185" s="3" t="str">
        <f aca="false">VLOOKUP(Sheet1!G185, Sheet2!$A$2:$B$65, 2, 0)</f>
        <v>ALCOHOL - DRUNK</v>
      </c>
      <c r="I185" s="2" t="s">
        <v>13</v>
      </c>
      <c r="J185" s="2" t="s">
        <v>13</v>
      </c>
      <c r="K185" s="1" t="s">
        <v>394</v>
      </c>
    </row>
    <row r="186" customFormat="false" ht="12.8" hidden="false" customHeight="false" outlineLevel="0" collapsed="false">
      <c r="A186" s="1" t="n">
        <v>14001908</v>
      </c>
      <c r="B186" s="2" t="s">
        <v>395</v>
      </c>
      <c r="C186" s="1" t="n">
        <v>2</v>
      </c>
      <c r="D186" s="1" t="str">
        <f aca="false">VLOOKUP(Sheet1!C186, Sheet4!$A$2:$B$5, 2, 0)</f>
        <v>Cleared by Exception</v>
      </c>
      <c r="E186" s="1" t="n">
        <v>4</v>
      </c>
      <c r="F186" s="1" t="str">
        <f aca="false">VLOOKUP(Sheet1!E186, Sheet3!$A$2:$B$334, 2, 0)</f>
        <v>880 North 17th St, Lincoln, NE</v>
      </c>
      <c r="G186" s="1" t="n">
        <v>30</v>
      </c>
      <c r="H186" s="3" t="str">
        <f aca="false">VLOOKUP(Sheet1!G186, Sheet2!$A$2:$B$65, 2, 0)</f>
        <v>SS - CHECK WELFARE OF PERSON</v>
      </c>
      <c r="I186" s="2" t="s">
        <v>13</v>
      </c>
      <c r="J186" s="2" t="s">
        <v>13</v>
      </c>
      <c r="K186" s="1" t="s">
        <v>396</v>
      </c>
    </row>
    <row r="187" customFormat="false" ht="12.8" hidden="false" customHeight="false" outlineLevel="0" collapsed="false">
      <c r="A187" s="1" t="n">
        <v>14001910</v>
      </c>
      <c r="B187" s="2" t="s">
        <v>397</v>
      </c>
      <c r="C187" s="1" t="n">
        <v>4</v>
      </c>
      <c r="D187" s="1" t="str">
        <f aca="false">VLOOKUP(Sheet1!C187, Sheet4!$A$2:$B$5, 2, 0)</f>
        <v>Active</v>
      </c>
      <c r="E187" s="1" t="n">
        <v>4</v>
      </c>
      <c r="F187" s="1" t="str">
        <f aca="false">VLOOKUP(Sheet1!E187, Sheet3!$A$2:$B$334, 2, 0)</f>
        <v>880 North 17th St, Lincoln, NE</v>
      </c>
      <c r="G187" s="1" t="n">
        <v>39</v>
      </c>
      <c r="H187" s="3" t="str">
        <f aca="false">VLOOKUP(Sheet1!G187, Sheet2!$A$2:$B$65, 2, 0)</f>
        <v>SEX OFFENSE - RAPE</v>
      </c>
      <c r="I187" s="2" t="s">
        <v>13</v>
      </c>
      <c r="J187" s="2" t="s">
        <v>13</v>
      </c>
      <c r="K187" s="1" t="s">
        <v>398</v>
      </c>
    </row>
    <row r="188" customFormat="false" ht="12.8" hidden="false" customHeight="false" outlineLevel="0" collapsed="false">
      <c r="A188" s="1" t="n">
        <v>14001923</v>
      </c>
      <c r="B188" s="2" t="s">
        <v>399</v>
      </c>
      <c r="C188" s="1" t="n">
        <v>1</v>
      </c>
      <c r="D188" s="1" t="str">
        <f aca="false">VLOOKUP(Sheet1!C188, Sheet4!$A$2:$B$5, 2, 0)</f>
        <v>Cleared by Arrest</v>
      </c>
      <c r="E188" s="1" t="n">
        <v>109</v>
      </c>
      <c r="F188" s="1" t="str">
        <f aca="false">VLOOKUP(Sheet1!E188, Sheet3!$A$2:$B$334, 2, 0)</f>
        <v>SALT CREEK RDWY &amp; N ANTELOPE VALLEY PKWY, Lincoln, NE</v>
      </c>
      <c r="G188" s="1" t="n">
        <v>16</v>
      </c>
      <c r="H188" s="3" t="str">
        <f aca="false">VLOOKUP(Sheet1!G188, Sheet2!$A$2:$B$65, 2, 0)</f>
        <v>ASSAULT - OF POLICE OFFICER</v>
      </c>
      <c r="I188" s="2" t="s">
        <v>13</v>
      </c>
      <c r="J188" s="2" t="s">
        <v>13</v>
      </c>
      <c r="K188" s="1" t="s">
        <v>400</v>
      </c>
    </row>
    <row r="189" customFormat="false" ht="12.8" hidden="false" customHeight="false" outlineLevel="0" collapsed="false">
      <c r="A189" s="1" t="n">
        <v>14001920</v>
      </c>
      <c r="B189" s="2" t="s">
        <v>399</v>
      </c>
      <c r="C189" s="1" t="n">
        <v>1</v>
      </c>
      <c r="D189" s="1" t="str">
        <f aca="false">VLOOKUP(Sheet1!C189, Sheet4!$A$2:$B$5, 2, 0)</f>
        <v>Cleared by Arrest</v>
      </c>
      <c r="E189" s="1" t="n">
        <v>110</v>
      </c>
      <c r="F189" s="1" t="str">
        <f aca="false">VLOOKUP(Sheet1!E189, Sheet3!$A$2:$B$334, 2, 0)</f>
        <v>ANTELOPE VALLEY PARKWAY &amp; Salt Creek RDWY, Lincoln, NE</v>
      </c>
      <c r="G189" s="1" t="n">
        <v>8</v>
      </c>
      <c r="H189" s="3" t="str">
        <f aca="false">VLOOKUP(Sheet1!G189, Sheet2!$A$2:$B$65, 2, 0)</f>
        <v>TRAFFIC - OTHER</v>
      </c>
      <c r="I189" s="2" t="s">
        <v>13</v>
      </c>
      <c r="J189" s="2" t="s">
        <v>13</v>
      </c>
      <c r="K189" s="1" t="s">
        <v>401</v>
      </c>
    </row>
    <row r="190" customFormat="false" ht="12.8" hidden="false" customHeight="false" outlineLevel="0" collapsed="false">
      <c r="A190" s="1" t="n">
        <v>14001925</v>
      </c>
      <c r="B190" s="2" t="s">
        <v>402</v>
      </c>
      <c r="C190" s="1" t="n">
        <v>2</v>
      </c>
      <c r="D190" s="1" t="str">
        <f aca="false">VLOOKUP(Sheet1!C190, Sheet4!$A$2:$B$5, 2, 0)</f>
        <v>Cleared by Exception</v>
      </c>
      <c r="E190" s="1" t="n">
        <v>111</v>
      </c>
      <c r="F190" s="1" t="str">
        <f aca="false">VLOOKUP(Sheet1!E190, Sheet3!$A$2:$B$334, 2, 0)</f>
        <v>ANTELOPE VALLEY PARKWAY &amp; 1ST ST, Lincoln, NE</v>
      </c>
      <c r="G190" s="1" t="n">
        <v>15</v>
      </c>
      <c r="H190" s="3" t="str">
        <f aca="false">VLOOKUP(Sheet1!G190, Sheet2!$A$2:$B$65, 2, 0)</f>
        <v>MEDICAL EMERGENCY</v>
      </c>
      <c r="I190" s="2" t="s">
        <v>13</v>
      </c>
      <c r="J190" s="2" t="s">
        <v>13</v>
      </c>
      <c r="K190" s="1" t="s">
        <v>403</v>
      </c>
    </row>
    <row r="191" customFormat="false" ht="12.8" hidden="false" customHeight="false" outlineLevel="0" collapsed="false">
      <c r="A191" s="1" t="n">
        <v>14001926</v>
      </c>
      <c r="B191" s="2" t="s">
        <v>404</v>
      </c>
      <c r="C191" s="1" t="n">
        <v>4</v>
      </c>
      <c r="D191" s="1" t="str">
        <f aca="false">VLOOKUP(Sheet1!C191, Sheet4!$A$2:$B$5, 2, 0)</f>
        <v>Active</v>
      </c>
      <c r="E191" s="1" t="n">
        <v>112</v>
      </c>
      <c r="F191" s="1" t="str">
        <f aca="false">VLOOKUP(Sheet1!E191, Sheet3!$A$2:$B$334, 2, 0)</f>
        <v>N 38TH ST &amp; EAST CAMPUS LOOP, Lincoln, NE</v>
      </c>
      <c r="G191" s="1" t="n">
        <v>40</v>
      </c>
      <c r="H191" s="3" t="str">
        <f aca="false">VLOOKUP(Sheet1!G191, Sheet2!$A$2:$B$65, 2, 0)</f>
        <v>VANDALISM - BY GRAFFITI</v>
      </c>
      <c r="I191" s="2" t="s">
        <v>13</v>
      </c>
      <c r="J191" s="2" t="s">
        <v>16</v>
      </c>
    </row>
    <row r="192" customFormat="false" ht="12.8" hidden="false" customHeight="false" outlineLevel="0" collapsed="false">
      <c r="A192" s="1" t="n">
        <v>14001928</v>
      </c>
      <c r="B192" s="2" t="s">
        <v>405</v>
      </c>
      <c r="C192" s="1" t="n">
        <v>4</v>
      </c>
      <c r="D192" s="1" t="str">
        <f aca="false">VLOOKUP(Sheet1!C192, Sheet4!$A$2:$B$5, 2, 0)</f>
        <v>Active</v>
      </c>
      <c r="E192" s="1" t="n">
        <v>30</v>
      </c>
      <c r="F192" s="1" t="str">
        <f aca="false">VLOOKUP(Sheet1!E192, Sheet3!$A$2:$B$334, 2, 0)</f>
        <v>1400 R St, Lincoln, NE</v>
      </c>
      <c r="G192" s="1" t="n">
        <v>2</v>
      </c>
      <c r="H192" s="3" t="str">
        <f aca="false">VLOOKUP(Sheet1!G192, Sheet2!$A$2:$B$65, 2, 0)</f>
        <v>LOST OR STOLEN ITEM</v>
      </c>
      <c r="I192" s="2" t="s">
        <v>13</v>
      </c>
      <c r="J192" s="2" t="s">
        <v>13</v>
      </c>
      <c r="K192" s="1" t="s">
        <v>406</v>
      </c>
    </row>
    <row r="193" customFormat="false" ht="12.8" hidden="false" customHeight="false" outlineLevel="0" collapsed="false">
      <c r="A193" s="1" t="n">
        <v>14001930</v>
      </c>
      <c r="B193" s="2" t="s">
        <v>407</v>
      </c>
      <c r="C193" s="1" t="n">
        <v>4</v>
      </c>
      <c r="D193" s="1" t="str">
        <f aca="false">VLOOKUP(Sheet1!C193, Sheet4!$A$2:$B$5, 2, 0)</f>
        <v>Active</v>
      </c>
      <c r="E193" s="1" t="n">
        <v>94</v>
      </c>
      <c r="F193" s="1" t="str">
        <f aca="false">VLOOKUP(Sheet1!E193, Sheet3!$A$2:$B$334, 2, 0)</f>
        <v>540 North 16th St, Lincoln, NE</v>
      </c>
      <c r="G193" s="1" t="n">
        <v>3</v>
      </c>
      <c r="H193" s="3" t="str">
        <f aca="false">VLOOKUP(Sheet1!G193, Sheet2!$A$2:$B$65, 2, 0)</f>
        <v>LARCENY - FROM BUILDING</v>
      </c>
      <c r="I193" s="2" t="s">
        <v>143</v>
      </c>
      <c r="J193" s="2" t="s">
        <v>13</v>
      </c>
      <c r="K193" s="1" t="s">
        <v>408</v>
      </c>
    </row>
    <row r="194" customFormat="false" ht="12.8" hidden="false" customHeight="false" outlineLevel="0" collapsed="false">
      <c r="A194" s="1" t="n">
        <v>14001932</v>
      </c>
      <c r="B194" s="2" t="s">
        <v>409</v>
      </c>
      <c r="C194" s="1" t="n">
        <v>1</v>
      </c>
      <c r="D194" s="1" t="str">
        <f aca="false">VLOOKUP(Sheet1!C194, Sheet4!$A$2:$B$5, 2, 0)</f>
        <v>Cleared by Arrest</v>
      </c>
      <c r="E194" s="1" t="n">
        <v>113</v>
      </c>
      <c r="F194" s="1" t="str">
        <f aca="false">VLOOKUP(Sheet1!E194, Sheet3!$A$2:$B$334, 2, 0)</f>
        <v>Q ST &amp; N 10TH ST, Lincoln, NE</v>
      </c>
      <c r="G194" s="1" t="n">
        <v>21</v>
      </c>
      <c r="H194" s="3" t="str">
        <f aca="false">VLOOKUP(Sheet1!G194, Sheet2!$A$2:$B$65, 2, 0)</f>
        <v>ALCOHOL - DWI</v>
      </c>
      <c r="I194" s="2" t="s">
        <v>13</v>
      </c>
      <c r="J194" s="2" t="s">
        <v>13</v>
      </c>
      <c r="K194" s="1" t="s">
        <v>410</v>
      </c>
    </row>
    <row r="195" customFormat="false" ht="12.8" hidden="false" customHeight="false" outlineLevel="0" collapsed="false">
      <c r="A195" s="1" t="n">
        <v>14001938</v>
      </c>
      <c r="B195" s="2" t="s">
        <v>411</v>
      </c>
      <c r="C195" s="1" t="n">
        <v>4</v>
      </c>
      <c r="D195" s="1" t="str">
        <f aca="false">VLOOKUP(Sheet1!C195, Sheet4!$A$2:$B$5, 2, 0)</f>
        <v>Active</v>
      </c>
      <c r="E195" s="1" t="n">
        <v>94</v>
      </c>
      <c r="F195" s="1" t="str">
        <f aca="false">VLOOKUP(Sheet1!E195, Sheet3!$A$2:$B$334, 2, 0)</f>
        <v>540 North 16th St, Lincoln, NE</v>
      </c>
      <c r="G195" s="1" t="n">
        <v>41</v>
      </c>
      <c r="H195" s="3" t="str">
        <f aca="false">VLOOKUP(Sheet1!G195, Sheet2!$A$2:$B$65, 2, 0)</f>
        <v>BURGLARY</v>
      </c>
      <c r="I195" s="2" t="s">
        <v>412</v>
      </c>
      <c r="J195" s="2" t="s">
        <v>13</v>
      </c>
      <c r="K195" s="1" t="s">
        <v>413</v>
      </c>
    </row>
    <row r="196" customFormat="false" ht="12.8" hidden="false" customHeight="false" outlineLevel="0" collapsed="false">
      <c r="A196" s="1" t="n">
        <v>14001942</v>
      </c>
      <c r="B196" s="2" t="s">
        <v>414</v>
      </c>
      <c r="C196" s="1" t="n">
        <v>4</v>
      </c>
      <c r="D196" s="1" t="str">
        <f aca="false">VLOOKUP(Sheet1!C196, Sheet4!$A$2:$B$5, 2, 0)</f>
        <v>Active</v>
      </c>
      <c r="E196" s="1" t="n">
        <v>10</v>
      </c>
      <c r="F196" s="1" t="str">
        <f aca="false">VLOOKUP(Sheet1!E196, Sheet3!$A$2:$B$334, 2, 0)</f>
        <v>1600 North 33rd St, Lincoln, NE</v>
      </c>
      <c r="G196" s="1" t="n">
        <v>40</v>
      </c>
      <c r="H196" s="3" t="str">
        <f aca="false">VLOOKUP(Sheet1!G196, Sheet2!$A$2:$B$65, 2, 0)</f>
        <v>VANDALISM - BY GRAFFITI</v>
      </c>
      <c r="I196" s="2" t="s">
        <v>13</v>
      </c>
      <c r="J196" s="2" t="s">
        <v>140</v>
      </c>
      <c r="K196" s="1" t="s">
        <v>415</v>
      </c>
    </row>
    <row r="197" customFormat="false" ht="12.8" hidden="false" customHeight="false" outlineLevel="0" collapsed="false">
      <c r="A197" s="1" t="n">
        <v>14000911</v>
      </c>
      <c r="B197" s="2" t="s">
        <v>416</v>
      </c>
      <c r="C197" s="1" t="n">
        <v>1</v>
      </c>
      <c r="D197" s="1" t="str">
        <f aca="false">VLOOKUP(Sheet1!C197, Sheet4!$A$2:$B$5, 2, 0)</f>
        <v>Cleared by Arrest</v>
      </c>
      <c r="E197" s="1" t="n">
        <v>35</v>
      </c>
      <c r="F197" s="1" t="str">
        <f aca="false">VLOOKUP(Sheet1!E197, Sheet3!$A$2:$B$334, 2, 0)</f>
        <v>1150 North 14th St, Lincoln, NE</v>
      </c>
      <c r="G197" s="1" t="n">
        <v>42</v>
      </c>
      <c r="H197" s="3" t="str">
        <f aca="false">VLOOKUP(Sheet1!G197, Sheet2!$A$2:$B$65, 2, 0)</f>
        <v>ALCOHOL - BUY/PROCURE FOR MINORS</v>
      </c>
      <c r="I197" s="2" t="s">
        <v>13</v>
      </c>
      <c r="J197" s="2" t="s">
        <v>13</v>
      </c>
      <c r="K197" s="1" t="s">
        <v>417</v>
      </c>
    </row>
    <row r="198" customFormat="false" ht="12.8" hidden="false" customHeight="false" outlineLevel="0" collapsed="false">
      <c r="A198" s="1" t="n">
        <v>14000912</v>
      </c>
      <c r="B198" s="2" t="s">
        <v>418</v>
      </c>
      <c r="C198" s="1" t="n">
        <v>1</v>
      </c>
      <c r="D198" s="1" t="str">
        <f aca="false">VLOOKUP(Sheet1!C198, Sheet4!$A$2:$B$5, 2, 0)</f>
        <v>Cleared by Arrest</v>
      </c>
      <c r="E198" s="1" t="n">
        <v>114</v>
      </c>
      <c r="F198" s="1" t="str">
        <f aca="false">VLOOKUP(Sheet1!E198, Sheet3!$A$2:$B$334, 2, 0)</f>
        <v>1701 North 35th St, Lincoln, NE</v>
      </c>
      <c r="G198" s="1" t="n">
        <v>42</v>
      </c>
      <c r="H198" s="3" t="str">
        <f aca="false">VLOOKUP(Sheet1!G198, Sheet2!$A$2:$B$65, 2, 0)</f>
        <v>ALCOHOL - BUY/PROCURE FOR MINORS</v>
      </c>
      <c r="I198" s="2" t="s">
        <v>13</v>
      </c>
      <c r="J198" s="2" t="s">
        <v>13</v>
      </c>
      <c r="K198" s="1" t="s">
        <v>419</v>
      </c>
    </row>
    <row r="199" customFormat="false" ht="12.8" hidden="false" customHeight="false" outlineLevel="0" collapsed="false">
      <c r="A199" s="1" t="n">
        <v>14000916</v>
      </c>
      <c r="B199" s="2" t="s">
        <v>420</v>
      </c>
      <c r="C199" s="1" t="n">
        <v>1</v>
      </c>
      <c r="D199" s="1" t="str">
        <f aca="false">VLOOKUP(Sheet1!C199, Sheet4!$A$2:$B$5, 2, 0)</f>
        <v>Cleared by Arrest</v>
      </c>
      <c r="E199" s="1" t="n">
        <v>16</v>
      </c>
      <c r="F199" s="1" t="str">
        <f aca="false">VLOOKUP(Sheet1!E199, Sheet3!$A$2:$B$334, 2, 0)</f>
        <v>440 N 17th Street, Lincoln, NE</v>
      </c>
      <c r="G199" s="1" t="n">
        <v>1</v>
      </c>
      <c r="H199" s="3" t="str">
        <f aca="false">VLOOKUP(Sheet1!G199, Sheet2!$A$2:$B$65, 2, 0)</f>
        <v>LARCENY - OTHER OR FROM OPEN AREA</v>
      </c>
      <c r="I199" s="2" t="s">
        <v>421</v>
      </c>
      <c r="J199" s="2" t="s">
        <v>13</v>
      </c>
      <c r="K199" s="1" t="s">
        <v>422</v>
      </c>
    </row>
    <row r="200" customFormat="false" ht="12.8" hidden="false" customHeight="false" outlineLevel="0" collapsed="false">
      <c r="A200" s="1" t="n">
        <v>14000920</v>
      </c>
      <c r="B200" s="2" t="s">
        <v>423</v>
      </c>
      <c r="C200" s="1" t="n">
        <v>3</v>
      </c>
      <c r="D200" s="1" t="str">
        <f aca="false">VLOOKUP(Sheet1!C200, Sheet4!$A$2:$B$5, 2, 0)</f>
        <v>Inactive</v>
      </c>
      <c r="E200" s="1" t="n">
        <v>32</v>
      </c>
      <c r="F200" s="1" t="str">
        <f aca="false">VLOOKUP(Sheet1!E200, Sheet3!$A$2:$B$334, 2, 0)</f>
        <v>840 North 14th St, Lincoln, NE</v>
      </c>
      <c r="G200" s="1" t="n">
        <v>12</v>
      </c>
      <c r="H200" s="3" t="str">
        <f aca="false">VLOOKUP(Sheet1!G200, Sheet2!$A$2:$B$65, 2, 0)</f>
        <v>FIRE - FALSE ALARM</v>
      </c>
      <c r="I200" s="2" t="s">
        <v>13</v>
      </c>
      <c r="J200" s="2" t="s">
        <v>13</v>
      </c>
      <c r="K200" s="1" t="s">
        <v>424</v>
      </c>
    </row>
    <row r="201" customFormat="false" ht="12.8" hidden="false" customHeight="false" outlineLevel="0" collapsed="false">
      <c r="A201" s="1" t="n">
        <v>14000925</v>
      </c>
      <c r="B201" s="2" t="s">
        <v>425</v>
      </c>
      <c r="C201" s="1" t="n">
        <v>2</v>
      </c>
      <c r="D201" s="1" t="str">
        <f aca="false">VLOOKUP(Sheet1!C201, Sheet4!$A$2:$B$5, 2, 0)</f>
        <v>Cleared by Exception</v>
      </c>
      <c r="E201" s="1" t="n">
        <v>115</v>
      </c>
      <c r="F201" s="1" t="str">
        <f aca="false">VLOOKUP(Sheet1!E201, Sheet3!$A$2:$B$334, 2, 0)</f>
        <v>1541 S. Street, Lincoln, NE</v>
      </c>
      <c r="G201" s="1" t="n">
        <v>15</v>
      </c>
      <c r="H201" s="3" t="str">
        <f aca="false">VLOOKUP(Sheet1!G201, Sheet2!$A$2:$B$65, 2, 0)</f>
        <v>MEDICAL EMERGENCY</v>
      </c>
      <c r="I201" s="2" t="s">
        <v>13</v>
      </c>
      <c r="J201" s="2" t="s">
        <v>13</v>
      </c>
      <c r="K201" s="1" t="s">
        <v>426</v>
      </c>
    </row>
    <row r="202" customFormat="false" ht="12.8" hidden="false" customHeight="false" outlineLevel="0" collapsed="false">
      <c r="A202" s="1" t="n">
        <v>14000926</v>
      </c>
      <c r="B202" s="2" t="s">
        <v>427</v>
      </c>
      <c r="C202" s="1" t="n">
        <v>1</v>
      </c>
      <c r="D202" s="1" t="str">
        <f aca="false">VLOOKUP(Sheet1!C202, Sheet4!$A$2:$B$5, 2, 0)</f>
        <v>Cleared by Arrest</v>
      </c>
      <c r="E202" s="1" t="n">
        <v>35</v>
      </c>
      <c r="F202" s="1" t="str">
        <f aca="false">VLOOKUP(Sheet1!E202, Sheet3!$A$2:$B$334, 2, 0)</f>
        <v>1150 North 14th St, Lincoln, NE</v>
      </c>
      <c r="G202" s="1" t="n">
        <v>13</v>
      </c>
      <c r="H202" s="3" t="str">
        <f aca="false">VLOOKUP(Sheet1!G202, Sheet2!$A$2:$B$65, 2, 0)</f>
        <v>ALCOHOL - MINOR IN POSSESSION</v>
      </c>
      <c r="I202" s="2" t="s">
        <v>13</v>
      </c>
      <c r="J202" s="2" t="s">
        <v>13</v>
      </c>
      <c r="K202" s="1" t="s">
        <v>428</v>
      </c>
    </row>
    <row r="203" customFormat="false" ht="12.8" hidden="false" customHeight="false" outlineLevel="0" collapsed="false">
      <c r="A203" s="1" t="n">
        <v>14000927</v>
      </c>
      <c r="B203" s="2" t="s">
        <v>429</v>
      </c>
      <c r="C203" s="1" t="n">
        <v>1</v>
      </c>
      <c r="D203" s="1" t="str">
        <f aca="false">VLOOKUP(Sheet1!C203, Sheet4!$A$2:$B$5, 2, 0)</f>
        <v>Cleared by Arrest</v>
      </c>
      <c r="E203" s="1" t="n">
        <v>35</v>
      </c>
      <c r="F203" s="1" t="str">
        <f aca="false">VLOOKUP(Sheet1!E203, Sheet3!$A$2:$B$334, 2, 0)</f>
        <v>1150 North 14th St, Lincoln, NE</v>
      </c>
      <c r="G203" s="1" t="n">
        <v>7</v>
      </c>
      <c r="H203" s="3" t="str">
        <f aca="false">VLOOKUP(Sheet1!G203, Sheet2!$A$2:$B$65, 2, 0)</f>
        <v>NARCOTICS - POSSESSION</v>
      </c>
      <c r="I203" s="2" t="s">
        <v>13</v>
      </c>
      <c r="J203" s="2" t="s">
        <v>13</v>
      </c>
      <c r="K203" s="1" t="s">
        <v>430</v>
      </c>
    </row>
    <row r="204" customFormat="false" ht="12.8" hidden="false" customHeight="false" outlineLevel="0" collapsed="false">
      <c r="A204" s="1" t="n">
        <v>14000932</v>
      </c>
      <c r="B204" s="2" t="s">
        <v>431</v>
      </c>
      <c r="C204" s="1" t="n">
        <v>1</v>
      </c>
      <c r="D204" s="1" t="str">
        <f aca="false">VLOOKUP(Sheet1!C204, Sheet4!$A$2:$B$5, 2, 0)</f>
        <v>Cleared by Arrest</v>
      </c>
      <c r="E204" s="1" t="n">
        <v>116</v>
      </c>
      <c r="F204" s="1" t="str">
        <f aca="false">VLOOKUP(Sheet1!E204, Sheet3!$A$2:$B$334, 2, 0)</f>
        <v>N 33RD ST &amp; HOLDREGE ST, Lincoln, NE</v>
      </c>
      <c r="G204" s="1" t="n">
        <v>43</v>
      </c>
      <c r="H204" s="3" t="str">
        <f aca="false">VLOOKUP(Sheet1!G204, Sheet2!$A$2:$B$65, 2, 0)</f>
        <v>WEAPONS - CONCEALED</v>
      </c>
      <c r="I204" s="2" t="s">
        <v>13</v>
      </c>
      <c r="J204" s="2" t="s">
        <v>13</v>
      </c>
      <c r="K204" s="1" t="s">
        <v>432</v>
      </c>
    </row>
    <row r="205" customFormat="false" ht="12.8" hidden="false" customHeight="false" outlineLevel="0" collapsed="false">
      <c r="A205" s="1" t="n">
        <v>14000935</v>
      </c>
      <c r="B205" s="2" t="s">
        <v>433</v>
      </c>
      <c r="C205" s="1" t="n">
        <v>1</v>
      </c>
      <c r="D205" s="1" t="str">
        <f aca="false">VLOOKUP(Sheet1!C205, Sheet4!$A$2:$B$5, 2, 0)</f>
        <v>Cleared by Arrest</v>
      </c>
      <c r="E205" s="1" t="n">
        <v>117</v>
      </c>
      <c r="F205" s="1" t="str">
        <f aca="false">VLOOKUP(Sheet1!E205, Sheet3!$A$2:$B$334, 2, 0)</f>
        <v>Q ST &amp; N 17TH ST, Lincoln, NE</v>
      </c>
      <c r="G205" s="1" t="n">
        <v>6</v>
      </c>
      <c r="H205" s="3" t="str">
        <f aca="false">VLOOKUP(Sheet1!G205, Sheet2!$A$2:$B$65, 2, 0)</f>
        <v>TRAFFIC - SUSPENDED DRIVER</v>
      </c>
      <c r="I205" s="2" t="s">
        <v>13</v>
      </c>
      <c r="J205" s="2" t="s">
        <v>13</v>
      </c>
      <c r="K205" s="1" t="s">
        <v>434</v>
      </c>
    </row>
    <row r="206" customFormat="false" ht="12.8" hidden="false" customHeight="false" outlineLevel="0" collapsed="false">
      <c r="A206" s="1" t="n">
        <v>14000945</v>
      </c>
      <c r="B206" s="2" t="s">
        <v>435</v>
      </c>
      <c r="C206" s="1" t="n">
        <v>1</v>
      </c>
      <c r="D206" s="1" t="str">
        <f aca="false">VLOOKUP(Sheet1!C206, Sheet4!$A$2:$B$5, 2, 0)</f>
        <v>Cleared by Arrest</v>
      </c>
      <c r="E206" s="1" t="n">
        <v>30</v>
      </c>
      <c r="F206" s="1" t="str">
        <f aca="false">VLOOKUP(Sheet1!E206, Sheet3!$A$2:$B$334, 2, 0)</f>
        <v>1400 R St, Lincoln, NE</v>
      </c>
      <c r="G206" s="1" t="n">
        <v>13</v>
      </c>
      <c r="H206" s="3" t="str">
        <f aca="false">VLOOKUP(Sheet1!G206, Sheet2!$A$2:$B$65, 2, 0)</f>
        <v>ALCOHOL - MINOR IN POSSESSION</v>
      </c>
      <c r="I206" s="2" t="s">
        <v>13</v>
      </c>
      <c r="J206" s="2" t="s">
        <v>13</v>
      </c>
      <c r="K206" s="1" t="s">
        <v>436</v>
      </c>
    </row>
    <row r="207" customFormat="false" ht="12.8" hidden="false" customHeight="false" outlineLevel="0" collapsed="false">
      <c r="A207" s="1" t="n">
        <v>14000946</v>
      </c>
      <c r="B207" s="2" t="s">
        <v>437</v>
      </c>
      <c r="C207" s="1" t="n">
        <v>3</v>
      </c>
      <c r="D207" s="1" t="str">
        <f aca="false">VLOOKUP(Sheet1!C207, Sheet4!$A$2:$B$5, 2, 0)</f>
        <v>Inactive</v>
      </c>
      <c r="E207" s="1" t="n">
        <v>10</v>
      </c>
      <c r="F207" s="1" t="str">
        <f aca="false">VLOOKUP(Sheet1!E207, Sheet3!$A$2:$B$334, 2, 0)</f>
        <v>1600 North 33rd St, Lincoln, NE</v>
      </c>
      <c r="G207" s="1" t="n">
        <v>11</v>
      </c>
      <c r="H207" s="3" t="str">
        <f aca="false">VLOOKUP(Sheet1!G207, Sheet2!$A$2:$B$65, 2, 0)</f>
        <v>LARCENY - STOLEN BIKE</v>
      </c>
      <c r="I207" s="2" t="s">
        <v>113</v>
      </c>
      <c r="J207" s="2" t="s">
        <v>120</v>
      </c>
      <c r="K207" s="1" t="s">
        <v>438</v>
      </c>
    </row>
    <row r="208" customFormat="false" ht="12.8" hidden="false" customHeight="false" outlineLevel="0" collapsed="false">
      <c r="A208" s="1" t="n">
        <v>14000951</v>
      </c>
      <c r="B208" s="2" t="s">
        <v>439</v>
      </c>
      <c r="C208" s="1" t="n">
        <v>1</v>
      </c>
      <c r="D208" s="1" t="str">
        <f aca="false">VLOOKUP(Sheet1!C208, Sheet4!$A$2:$B$5, 2, 0)</f>
        <v>Cleared by Arrest</v>
      </c>
      <c r="E208" s="1" t="n">
        <v>35</v>
      </c>
      <c r="F208" s="1" t="str">
        <f aca="false">VLOOKUP(Sheet1!E208, Sheet3!$A$2:$B$334, 2, 0)</f>
        <v>1150 North 14th St, Lincoln, NE</v>
      </c>
      <c r="G208" s="1" t="n">
        <v>7</v>
      </c>
      <c r="H208" s="3" t="str">
        <f aca="false">VLOOKUP(Sheet1!G208, Sheet2!$A$2:$B$65, 2, 0)</f>
        <v>NARCOTICS - POSSESSION</v>
      </c>
      <c r="I208" s="2" t="s">
        <v>13</v>
      </c>
      <c r="J208" s="2" t="s">
        <v>13</v>
      </c>
      <c r="K208" s="1" t="s">
        <v>440</v>
      </c>
    </row>
    <row r="209" customFormat="false" ht="12.8" hidden="false" customHeight="false" outlineLevel="0" collapsed="false">
      <c r="A209" s="1" t="n">
        <v>14000953</v>
      </c>
      <c r="B209" s="2" t="s">
        <v>441</v>
      </c>
      <c r="C209" s="1" t="n">
        <v>1</v>
      </c>
      <c r="D209" s="1" t="str">
        <f aca="false">VLOOKUP(Sheet1!C209, Sheet4!$A$2:$B$5, 2, 0)</f>
        <v>Cleared by Arrest</v>
      </c>
      <c r="E209" s="1" t="n">
        <v>4</v>
      </c>
      <c r="F209" s="1" t="str">
        <f aca="false">VLOOKUP(Sheet1!E209, Sheet3!$A$2:$B$334, 2, 0)</f>
        <v>880 North 17th St, Lincoln, NE</v>
      </c>
      <c r="G209" s="1" t="n">
        <v>7</v>
      </c>
      <c r="H209" s="3" t="str">
        <f aca="false">VLOOKUP(Sheet1!G209, Sheet2!$A$2:$B$65, 2, 0)</f>
        <v>NARCOTICS - POSSESSION</v>
      </c>
      <c r="I209" s="2" t="s">
        <v>13</v>
      </c>
      <c r="J209" s="2" t="s">
        <v>13</v>
      </c>
      <c r="K209" s="1" t="s">
        <v>442</v>
      </c>
    </row>
    <row r="210" customFormat="false" ht="12.8" hidden="false" customHeight="false" outlineLevel="0" collapsed="false">
      <c r="A210" s="1" t="n">
        <v>14000955</v>
      </c>
      <c r="B210" s="2" t="s">
        <v>443</v>
      </c>
      <c r="C210" s="1" t="n">
        <v>1</v>
      </c>
      <c r="D210" s="1" t="str">
        <f aca="false">VLOOKUP(Sheet1!C210, Sheet4!$A$2:$B$5, 2, 0)</f>
        <v>Cleared by Arrest</v>
      </c>
      <c r="E210" s="1" t="n">
        <v>118</v>
      </c>
      <c r="F210" s="1" t="str">
        <f aca="false">VLOOKUP(Sheet1!E210, Sheet3!$A$2:$B$334, 2, 0)</f>
        <v>N 16TH ST &amp; Q ST, Lincoln, NE</v>
      </c>
      <c r="G210" s="1" t="n">
        <v>43</v>
      </c>
      <c r="H210" s="3" t="str">
        <f aca="false">VLOOKUP(Sheet1!G210, Sheet2!$A$2:$B$65, 2, 0)</f>
        <v>WEAPONS - CONCEALED</v>
      </c>
      <c r="I210" s="2" t="s">
        <v>13</v>
      </c>
      <c r="J210" s="2" t="s">
        <v>13</v>
      </c>
      <c r="K210" s="1" t="s">
        <v>444</v>
      </c>
    </row>
    <row r="211" customFormat="false" ht="12.8" hidden="false" customHeight="false" outlineLevel="0" collapsed="false">
      <c r="A211" s="1" t="n">
        <v>14000957</v>
      </c>
      <c r="B211" s="2" t="s">
        <v>445</v>
      </c>
      <c r="C211" s="1" t="n">
        <v>2</v>
      </c>
      <c r="D211" s="1" t="str">
        <f aca="false">VLOOKUP(Sheet1!C211, Sheet4!$A$2:$B$5, 2, 0)</f>
        <v>Cleared by Exception</v>
      </c>
      <c r="E211" s="1" t="n">
        <v>119</v>
      </c>
      <c r="F211" s="1" t="str">
        <f aca="false">VLOOKUP(Sheet1!E211, Sheet3!$A$2:$B$334, 2, 0)</f>
        <v>701 Stadium Dr., Lincoln, NE</v>
      </c>
      <c r="G211" s="1" t="n">
        <v>12</v>
      </c>
      <c r="H211" s="3" t="str">
        <f aca="false">VLOOKUP(Sheet1!G211, Sheet2!$A$2:$B$65, 2, 0)</f>
        <v>FIRE - FALSE ALARM</v>
      </c>
      <c r="I211" s="2" t="s">
        <v>13</v>
      </c>
      <c r="J211" s="2" t="s">
        <v>13</v>
      </c>
      <c r="K211" s="1" t="s">
        <v>446</v>
      </c>
    </row>
    <row r="212" customFormat="false" ht="12.8" hidden="false" customHeight="false" outlineLevel="0" collapsed="false">
      <c r="A212" s="1" t="n">
        <v>14000958</v>
      </c>
      <c r="B212" s="2" t="s">
        <v>447</v>
      </c>
      <c r="C212" s="1" t="n">
        <v>3</v>
      </c>
      <c r="D212" s="1" t="str">
        <f aca="false">VLOOKUP(Sheet1!C212, Sheet4!$A$2:$B$5, 2, 0)</f>
        <v>Inactive</v>
      </c>
      <c r="F212" s="1" t="e">
        <f aca="false">VLOOKUP(Sheet1!E212, Sheet3!$A$2:$B$334, 2, 0)</f>
        <v>#N/A</v>
      </c>
      <c r="G212" s="1" t="n">
        <v>22</v>
      </c>
      <c r="H212" s="3" t="str">
        <f aca="false">VLOOKUP(Sheet1!G212, Sheet2!$A$2:$B$65, 2, 0)</f>
        <v>VANDALISM - OTHER</v>
      </c>
      <c r="I212" s="2" t="s">
        <v>13</v>
      </c>
      <c r="J212" s="2" t="s">
        <v>111</v>
      </c>
      <c r="K212" s="1" t="s">
        <v>448</v>
      </c>
    </row>
    <row r="213" customFormat="false" ht="12.8" hidden="false" customHeight="false" outlineLevel="0" collapsed="false">
      <c r="A213" s="1" t="n">
        <v>14000971</v>
      </c>
      <c r="B213" s="2" t="s">
        <v>449</v>
      </c>
      <c r="C213" s="1" t="n">
        <v>1</v>
      </c>
      <c r="D213" s="1" t="str">
        <f aca="false">VLOOKUP(Sheet1!C213, Sheet4!$A$2:$B$5, 2, 0)</f>
        <v>Cleared by Arrest</v>
      </c>
      <c r="E213" s="1" t="n">
        <v>120</v>
      </c>
      <c r="F213" s="1" t="str">
        <f aca="false">VLOOKUP(Sheet1!E213, Sheet3!$A$2:$B$334, 2, 0)</f>
        <v>Q ST &amp; N 16TH ST, Lincoln, NE</v>
      </c>
      <c r="G213" s="1" t="n">
        <v>21</v>
      </c>
      <c r="H213" s="3" t="str">
        <f aca="false">VLOOKUP(Sheet1!G213, Sheet2!$A$2:$B$65, 2, 0)</f>
        <v>ALCOHOL - DWI</v>
      </c>
      <c r="I213" s="2" t="s">
        <v>13</v>
      </c>
      <c r="J213" s="2" t="s">
        <v>13</v>
      </c>
      <c r="K213" s="1" t="s">
        <v>450</v>
      </c>
    </row>
    <row r="214" customFormat="false" ht="12.8" hidden="false" customHeight="false" outlineLevel="0" collapsed="false">
      <c r="A214" s="1" t="n">
        <v>14000972</v>
      </c>
      <c r="B214" s="2" t="s">
        <v>451</v>
      </c>
      <c r="C214" s="1" t="n">
        <v>2</v>
      </c>
      <c r="D214" s="1" t="str">
        <f aca="false">VLOOKUP(Sheet1!C214, Sheet4!$A$2:$B$5, 2, 0)</f>
        <v>Cleared by Exception</v>
      </c>
      <c r="E214" s="1" t="n">
        <v>35</v>
      </c>
      <c r="F214" s="1" t="str">
        <f aca="false">VLOOKUP(Sheet1!E214, Sheet3!$A$2:$B$334, 2, 0)</f>
        <v>1150 North 14th St, Lincoln, NE</v>
      </c>
      <c r="G214" s="1" t="n">
        <v>33</v>
      </c>
      <c r="H214" s="3" t="str">
        <f aca="false">VLOOKUP(Sheet1!G214, Sheet2!$A$2:$B$65, 2, 0)</f>
        <v>NARCOTICS - OTHER</v>
      </c>
      <c r="I214" s="2" t="s">
        <v>13</v>
      </c>
      <c r="J214" s="2" t="s">
        <v>13</v>
      </c>
      <c r="K214" s="1" t="s">
        <v>452</v>
      </c>
    </row>
    <row r="215" customFormat="false" ht="12.8" hidden="false" customHeight="false" outlineLevel="0" collapsed="false">
      <c r="A215" s="1" t="n">
        <v>14000974</v>
      </c>
      <c r="B215" s="2" t="s">
        <v>453</v>
      </c>
      <c r="C215" s="1" t="n">
        <v>1</v>
      </c>
      <c r="D215" s="1" t="str">
        <f aca="false">VLOOKUP(Sheet1!C215, Sheet4!$A$2:$B$5, 2, 0)</f>
        <v>Cleared by Arrest</v>
      </c>
      <c r="E215" s="1" t="n">
        <v>121</v>
      </c>
      <c r="F215" s="1" t="str">
        <f aca="false">VLOOKUP(Sheet1!E215, Sheet3!$A$2:$B$334, 2, 0)</f>
        <v>N 17TH ST &amp; X ST, Lincoln, NE</v>
      </c>
      <c r="G215" s="1" t="n">
        <v>6</v>
      </c>
      <c r="H215" s="3" t="str">
        <f aca="false">VLOOKUP(Sheet1!G215, Sheet2!$A$2:$B$65, 2, 0)</f>
        <v>TRAFFIC - SUSPENDED DRIVER</v>
      </c>
      <c r="I215" s="2" t="s">
        <v>13</v>
      </c>
      <c r="J215" s="2" t="s">
        <v>13</v>
      </c>
      <c r="K215" s="1" t="s">
        <v>454</v>
      </c>
    </row>
    <row r="216" customFormat="false" ht="12.8" hidden="false" customHeight="false" outlineLevel="0" collapsed="false">
      <c r="A216" s="1" t="n">
        <v>14000981</v>
      </c>
      <c r="B216" s="2" t="s">
        <v>455</v>
      </c>
      <c r="C216" s="1" t="n">
        <v>1</v>
      </c>
      <c r="D216" s="1" t="str">
        <f aca="false">VLOOKUP(Sheet1!C216, Sheet4!$A$2:$B$5, 2, 0)</f>
        <v>Cleared by Arrest</v>
      </c>
      <c r="E216" s="1" t="n">
        <v>6</v>
      </c>
      <c r="F216" s="1" t="str">
        <f aca="false">VLOOKUP(Sheet1!E216, Sheet3!$A$2:$B$334, 2, 0)</f>
        <v>1780 "R" Street, Lincoln, NE</v>
      </c>
      <c r="G216" s="1" t="n">
        <v>13</v>
      </c>
      <c r="H216" s="3" t="str">
        <f aca="false">VLOOKUP(Sheet1!G216, Sheet2!$A$2:$B$65, 2, 0)</f>
        <v>ALCOHOL - MINOR IN POSSESSION</v>
      </c>
      <c r="I216" s="2" t="s">
        <v>13</v>
      </c>
      <c r="J216" s="2" t="s">
        <v>13</v>
      </c>
      <c r="K216" s="1" t="s">
        <v>456</v>
      </c>
    </row>
    <row r="217" customFormat="false" ht="12.8" hidden="false" customHeight="false" outlineLevel="0" collapsed="false">
      <c r="A217" s="1" t="n">
        <v>14000985</v>
      </c>
      <c r="B217" s="2" t="s">
        <v>457</v>
      </c>
      <c r="C217" s="1" t="n">
        <v>3</v>
      </c>
      <c r="D217" s="1" t="str">
        <f aca="false">VLOOKUP(Sheet1!C217, Sheet4!$A$2:$B$5, 2, 0)</f>
        <v>Inactive</v>
      </c>
      <c r="E217" s="1" t="n">
        <v>14</v>
      </c>
      <c r="F217" s="1" t="str">
        <f aca="false">VLOOKUP(Sheet1!E217, Sheet3!$A$2:$B$334, 2, 0)</f>
        <v>1600 Court St, Lincoln, NE</v>
      </c>
      <c r="G217" s="1" t="n">
        <v>15</v>
      </c>
      <c r="H217" s="3" t="str">
        <f aca="false">VLOOKUP(Sheet1!G217, Sheet2!$A$2:$B$65, 2, 0)</f>
        <v>MEDICAL EMERGENCY</v>
      </c>
      <c r="I217" s="2" t="s">
        <v>13</v>
      </c>
      <c r="J217" s="2" t="s">
        <v>13</v>
      </c>
      <c r="K217" s="1" t="s">
        <v>458</v>
      </c>
    </row>
    <row r="218" customFormat="false" ht="12.8" hidden="false" customHeight="false" outlineLevel="0" collapsed="false">
      <c r="A218" s="1" t="n">
        <v>14000986</v>
      </c>
      <c r="B218" s="2" t="s">
        <v>459</v>
      </c>
      <c r="C218" s="1" t="n">
        <v>3</v>
      </c>
      <c r="D218" s="1" t="str">
        <f aca="false">VLOOKUP(Sheet1!C218, Sheet4!$A$2:$B$5, 2, 0)</f>
        <v>Inactive</v>
      </c>
      <c r="E218" s="1" t="n">
        <v>26</v>
      </c>
      <c r="F218" s="1" t="str">
        <f aca="false">VLOOKUP(Sheet1!E218, Sheet3!$A$2:$B$334, 2, 0)</f>
        <v>1248 R, Lincoln, NE</v>
      </c>
      <c r="G218" s="1" t="n">
        <v>3</v>
      </c>
      <c r="H218" s="3" t="str">
        <f aca="false">VLOOKUP(Sheet1!G218, Sheet2!$A$2:$B$65, 2, 0)</f>
        <v>LARCENY - FROM BUILDING</v>
      </c>
      <c r="I218" s="2" t="s">
        <v>460</v>
      </c>
      <c r="J218" s="2" t="s">
        <v>13</v>
      </c>
      <c r="K218" s="1" t="s">
        <v>461</v>
      </c>
    </row>
    <row r="219" customFormat="false" ht="12.8" hidden="false" customHeight="false" outlineLevel="0" collapsed="false">
      <c r="A219" s="1" t="n">
        <v>14000994</v>
      </c>
      <c r="B219" s="2" t="s">
        <v>462</v>
      </c>
      <c r="C219" s="1" t="n">
        <v>1</v>
      </c>
      <c r="D219" s="1" t="str">
        <f aca="false">VLOOKUP(Sheet1!C219, Sheet4!$A$2:$B$5, 2, 0)</f>
        <v>Cleared by Arrest</v>
      </c>
      <c r="E219" s="1" t="n">
        <v>16</v>
      </c>
      <c r="F219" s="1" t="str">
        <f aca="false">VLOOKUP(Sheet1!E219, Sheet3!$A$2:$B$334, 2, 0)</f>
        <v>440 N 17th Street, Lincoln, NE</v>
      </c>
      <c r="G219" s="1" t="n">
        <v>35</v>
      </c>
      <c r="H219" s="3" t="str">
        <f aca="false">VLOOKUP(Sheet1!G219, Sheet2!$A$2:$B$65, 2, 0)</f>
        <v>ACCIDENTS - P.D. REPORTABLE</v>
      </c>
      <c r="I219" s="2" t="s">
        <v>13</v>
      </c>
      <c r="J219" s="2" t="s">
        <v>463</v>
      </c>
      <c r="K219" s="1" t="s">
        <v>464</v>
      </c>
    </row>
    <row r="220" customFormat="false" ht="12.8" hidden="false" customHeight="false" outlineLevel="0" collapsed="false">
      <c r="A220" s="1" t="n">
        <v>14000995</v>
      </c>
      <c r="B220" s="2" t="s">
        <v>462</v>
      </c>
      <c r="C220" s="1" t="n">
        <v>1</v>
      </c>
      <c r="D220" s="1" t="str">
        <f aca="false">VLOOKUP(Sheet1!C220, Sheet4!$A$2:$B$5, 2, 0)</f>
        <v>Cleared by Arrest</v>
      </c>
      <c r="E220" s="1" t="n">
        <v>122</v>
      </c>
      <c r="F220" s="1" t="str">
        <f aca="false">VLOOKUP(Sheet1!E220, Sheet3!$A$2:$B$334, 2, 0)</f>
        <v>841 North 14th St, Lincoln, NE</v>
      </c>
      <c r="G220" s="1" t="n">
        <v>44</v>
      </c>
      <c r="H220" s="3" t="str">
        <f aca="false">VLOOKUP(Sheet1!G220, Sheet2!$A$2:$B$65, 2, 0)</f>
        <v>PARKING - OTHER</v>
      </c>
      <c r="I220" s="2" t="s">
        <v>13</v>
      </c>
      <c r="J220" s="2" t="s">
        <v>13</v>
      </c>
      <c r="K220" s="1" t="s">
        <v>465</v>
      </c>
    </row>
    <row r="221" customFormat="false" ht="12.8" hidden="false" customHeight="false" outlineLevel="0" collapsed="false">
      <c r="A221" s="1" t="n">
        <v>14001000</v>
      </c>
      <c r="B221" s="2" t="s">
        <v>466</v>
      </c>
      <c r="C221" s="1" t="n">
        <v>1</v>
      </c>
      <c r="D221" s="1" t="str">
        <f aca="false">VLOOKUP(Sheet1!C221, Sheet4!$A$2:$B$5, 2, 0)</f>
        <v>Cleared by Arrest</v>
      </c>
      <c r="E221" s="1" t="n">
        <v>123</v>
      </c>
      <c r="F221" s="1" t="str">
        <f aca="false">VLOOKUP(Sheet1!E221, Sheet3!$A$2:$B$334, 2, 0)</f>
        <v>N 17TH ST &amp; Q ST, Lincoln, NE</v>
      </c>
      <c r="G221" s="1" t="n">
        <v>13</v>
      </c>
      <c r="H221" s="3" t="str">
        <f aca="false">VLOOKUP(Sheet1!G221, Sheet2!$A$2:$B$65, 2, 0)</f>
        <v>ALCOHOL - MINOR IN POSSESSION</v>
      </c>
      <c r="I221" s="2" t="s">
        <v>13</v>
      </c>
      <c r="J221" s="2" t="s">
        <v>13</v>
      </c>
      <c r="K221" s="1" t="s">
        <v>467</v>
      </c>
    </row>
    <row r="222" customFormat="false" ht="12.8" hidden="false" customHeight="false" outlineLevel="0" collapsed="false">
      <c r="A222" s="1" t="n">
        <v>14001003</v>
      </c>
      <c r="B222" s="2" t="s">
        <v>468</v>
      </c>
      <c r="C222" s="1" t="n">
        <v>2</v>
      </c>
      <c r="D222" s="1" t="str">
        <f aca="false">VLOOKUP(Sheet1!C222, Sheet4!$A$2:$B$5, 2, 0)</f>
        <v>Cleared by Exception</v>
      </c>
      <c r="E222" s="1" t="n">
        <v>124</v>
      </c>
      <c r="F222" s="1" t="str">
        <f aca="false">VLOOKUP(Sheet1!E222, Sheet3!$A$2:$B$334, 2, 0)</f>
        <v>N 17TH ST &amp; VINE ST, Lincoln, NE</v>
      </c>
      <c r="G222" s="1" t="n">
        <v>18</v>
      </c>
      <c r="H222" s="3" t="str">
        <f aca="false">VLOOKUP(Sheet1!G222, Sheet2!$A$2:$B$65, 2, 0)</f>
        <v>ALCOHOL - DRUNK</v>
      </c>
      <c r="I222" s="2" t="s">
        <v>13</v>
      </c>
      <c r="J222" s="2" t="s">
        <v>13</v>
      </c>
      <c r="K222" s="1" t="s">
        <v>469</v>
      </c>
    </row>
    <row r="223" customFormat="false" ht="12.8" hidden="false" customHeight="false" outlineLevel="0" collapsed="false">
      <c r="A223" s="1" t="n">
        <v>14001002</v>
      </c>
      <c r="B223" s="2" t="s">
        <v>470</v>
      </c>
      <c r="C223" s="1" t="n">
        <v>2</v>
      </c>
      <c r="D223" s="1" t="str">
        <f aca="false">VLOOKUP(Sheet1!C223, Sheet4!$A$2:$B$5, 2, 0)</f>
        <v>Cleared by Exception</v>
      </c>
      <c r="E223" s="1" t="n">
        <v>4</v>
      </c>
      <c r="F223" s="1" t="str">
        <f aca="false">VLOOKUP(Sheet1!E223, Sheet3!$A$2:$B$334, 2, 0)</f>
        <v>880 North 17th St, Lincoln, NE</v>
      </c>
      <c r="G223" s="1" t="n">
        <v>30</v>
      </c>
      <c r="H223" s="3" t="str">
        <f aca="false">VLOOKUP(Sheet1!G223, Sheet2!$A$2:$B$65, 2, 0)</f>
        <v>SS - CHECK WELFARE OF PERSON</v>
      </c>
      <c r="I223" s="2" t="s">
        <v>13</v>
      </c>
      <c r="J223" s="2" t="s">
        <v>13</v>
      </c>
      <c r="K223" s="1" t="s">
        <v>471</v>
      </c>
    </row>
    <row r="224" customFormat="false" ht="12.8" hidden="false" customHeight="false" outlineLevel="0" collapsed="false">
      <c r="A224" s="1" t="n">
        <v>14001006</v>
      </c>
      <c r="B224" s="2" t="s">
        <v>472</v>
      </c>
      <c r="C224" s="1" t="n">
        <v>2</v>
      </c>
      <c r="D224" s="1" t="str">
        <f aca="false">VLOOKUP(Sheet1!C224, Sheet4!$A$2:$B$5, 2, 0)</f>
        <v>Cleared by Exception</v>
      </c>
      <c r="E224" s="1" t="n">
        <v>47</v>
      </c>
      <c r="F224" s="1" t="str">
        <f aca="false">VLOOKUP(Sheet1!E224, Sheet3!$A$2:$B$334, 2, 0)</f>
        <v>600 North 15th St, Lincoln, NE</v>
      </c>
      <c r="G224" s="1" t="n">
        <v>15</v>
      </c>
      <c r="H224" s="3" t="str">
        <f aca="false">VLOOKUP(Sheet1!G224, Sheet2!$A$2:$B$65, 2, 0)</f>
        <v>MEDICAL EMERGENCY</v>
      </c>
      <c r="I224" s="2" t="s">
        <v>13</v>
      </c>
      <c r="J224" s="2" t="s">
        <v>13</v>
      </c>
      <c r="K224" s="1" t="s">
        <v>473</v>
      </c>
    </row>
    <row r="225" customFormat="false" ht="12.8" hidden="false" customHeight="false" outlineLevel="0" collapsed="false">
      <c r="A225" s="1" t="n">
        <v>14001010</v>
      </c>
      <c r="B225" s="2" t="s">
        <v>474</v>
      </c>
      <c r="C225" s="1" t="n">
        <v>2</v>
      </c>
      <c r="D225" s="1" t="str">
        <f aca="false">VLOOKUP(Sheet1!C225, Sheet4!$A$2:$B$5, 2, 0)</f>
        <v>Cleared by Exception</v>
      </c>
      <c r="E225" s="1" t="n">
        <v>125</v>
      </c>
      <c r="F225" s="1" t="str">
        <f aca="false">VLOOKUP(Sheet1!E225, Sheet3!$A$2:$B$334, 2, 0)</f>
        <v>740 Stadium Dr, Lincoln, NE</v>
      </c>
      <c r="G225" s="1" t="n">
        <v>14</v>
      </c>
      <c r="H225" s="3" t="str">
        <f aca="false">VLOOKUP(Sheet1!G225, Sheet2!$A$2:$B$65, 2, 0)</f>
        <v>TRESPASSING</v>
      </c>
      <c r="I225" s="2" t="s">
        <v>13</v>
      </c>
      <c r="J225" s="2" t="s">
        <v>13</v>
      </c>
      <c r="K225" s="1" t="s">
        <v>475</v>
      </c>
    </row>
    <row r="226" customFormat="false" ht="12.8" hidden="false" customHeight="false" outlineLevel="0" collapsed="false">
      <c r="A226" s="1" t="n">
        <v>14001016</v>
      </c>
      <c r="B226" s="2" t="s">
        <v>476</v>
      </c>
      <c r="C226" s="1" t="n">
        <v>1</v>
      </c>
      <c r="D226" s="1" t="str">
        <f aca="false">VLOOKUP(Sheet1!C226, Sheet4!$A$2:$B$5, 2, 0)</f>
        <v>Cleared by Arrest</v>
      </c>
      <c r="E226" s="1" t="n">
        <v>126</v>
      </c>
      <c r="F226" s="1" t="str">
        <f aca="false">VLOOKUP(Sheet1!E226, Sheet3!$A$2:$B$334, 2, 0)</f>
        <v>N 20TH ST &amp; HOLDREGE ST, Lincoln, NE</v>
      </c>
      <c r="G226" s="1" t="n">
        <v>45</v>
      </c>
      <c r="H226" s="3" t="str">
        <f aca="false">VLOOKUP(Sheet1!G226, Sheet2!$A$2:$B$65, 2, 0)</f>
        <v>NARCOTICS - SALE/DELIVER</v>
      </c>
      <c r="I226" s="2" t="s">
        <v>13</v>
      </c>
      <c r="J226" s="2" t="s">
        <v>13</v>
      </c>
      <c r="K226" s="1" t="s">
        <v>477</v>
      </c>
    </row>
    <row r="227" customFormat="false" ht="12.8" hidden="false" customHeight="false" outlineLevel="0" collapsed="false">
      <c r="A227" s="1" t="n">
        <v>14001018</v>
      </c>
      <c r="B227" s="2" t="s">
        <v>478</v>
      </c>
      <c r="C227" s="1" t="n">
        <v>1</v>
      </c>
      <c r="D227" s="1" t="str">
        <f aca="false">VLOOKUP(Sheet1!C227, Sheet4!$A$2:$B$5, 2, 0)</f>
        <v>Cleared by Arrest</v>
      </c>
      <c r="E227" s="1" t="n">
        <v>48</v>
      </c>
      <c r="F227" s="1" t="str">
        <f aca="false">VLOOKUP(Sheet1!E227, Sheet3!$A$2:$B$334, 2, 0)</f>
        <v>820 North 17th St, Lincoln, NE</v>
      </c>
      <c r="G227" s="1" t="n">
        <v>7</v>
      </c>
      <c r="H227" s="3" t="str">
        <f aca="false">VLOOKUP(Sheet1!G227, Sheet2!$A$2:$B$65, 2, 0)</f>
        <v>NARCOTICS - POSSESSION</v>
      </c>
      <c r="I227" s="2" t="s">
        <v>13</v>
      </c>
      <c r="J227" s="2" t="s">
        <v>13</v>
      </c>
      <c r="K227" s="1" t="s">
        <v>479</v>
      </c>
    </row>
    <row r="228" customFormat="false" ht="12.8" hidden="false" customHeight="false" outlineLevel="0" collapsed="false">
      <c r="A228" s="1" t="n">
        <v>14001026</v>
      </c>
      <c r="B228" s="2" t="s">
        <v>480</v>
      </c>
      <c r="C228" s="1" t="n">
        <v>2</v>
      </c>
      <c r="D228" s="1" t="str">
        <f aca="false">VLOOKUP(Sheet1!C228, Sheet4!$A$2:$B$5, 2, 0)</f>
        <v>Cleared by Exception</v>
      </c>
      <c r="E228" s="1" t="n">
        <v>127</v>
      </c>
      <c r="F228" s="1" t="str">
        <f aca="false">VLOOKUP(Sheet1!E228, Sheet3!$A$2:$B$334, 2, 0)</f>
        <v>T ST &amp; STADIUM DR, Lincoln, NE</v>
      </c>
      <c r="G228" s="1" t="n">
        <v>23</v>
      </c>
      <c r="H228" s="3" t="str">
        <f aca="false">VLOOKUP(Sheet1!G228, Sheet2!$A$2:$B$65, 2, 0)</f>
        <v>ACCIDENTS - P.D. NOT REPORTABLE</v>
      </c>
      <c r="I228" s="2" t="s">
        <v>13</v>
      </c>
      <c r="J228" s="2" t="s">
        <v>16</v>
      </c>
      <c r="K228" s="1" t="s">
        <v>481</v>
      </c>
    </row>
    <row r="229" customFormat="false" ht="12.8" hidden="false" customHeight="false" outlineLevel="0" collapsed="false">
      <c r="A229" s="1" t="n">
        <v>14001031</v>
      </c>
      <c r="B229" s="2" t="s">
        <v>482</v>
      </c>
      <c r="C229" s="1" t="n">
        <v>1</v>
      </c>
      <c r="D229" s="1" t="str">
        <f aca="false">VLOOKUP(Sheet1!C229, Sheet4!$A$2:$B$5, 2, 0)</f>
        <v>Cleared by Arrest</v>
      </c>
      <c r="E229" s="1" t="n">
        <v>71</v>
      </c>
      <c r="F229" s="1" t="str">
        <f aca="false">VLOOKUP(Sheet1!E229, Sheet3!$A$2:$B$334, 2, 0)</f>
        <v>513 North 17th St, Lincoln, NE</v>
      </c>
      <c r="G229" s="1" t="n">
        <v>3</v>
      </c>
      <c r="H229" s="3" t="str">
        <f aca="false">VLOOKUP(Sheet1!G229, Sheet2!$A$2:$B$65, 2, 0)</f>
        <v>LARCENY - FROM BUILDING</v>
      </c>
      <c r="I229" s="2" t="s">
        <v>111</v>
      </c>
      <c r="J229" s="2" t="s">
        <v>13</v>
      </c>
      <c r="K229" s="1" t="s">
        <v>483</v>
      </c>
    </row>
    <row r="230" customFormat="false" ht="12.8" hidden="false" customHeight="false" outlineLevel="0" collapsed="false">
      <c r="A230" s="1" t="n">
        <v>14001034</v>
      </c>
      <c r="B230" s="2" t="s">
        <v>484</v>
      </c>
      <c r="C230" s="1" t="n">
        <v>1</v>
      </c>
      <c r="D230" s="1" t="str">
        <f aca="false">VLOOKUP(Sheet1!C230, Sheet4!$A$2:$B$5, 2, 0)</f>
        <v>Cleared by Arrest</v>
      </c>
      <c r="E230" s="1" t="n">
        <v>6</v>
      </c>
      <c r="F230" s="1" t="str">
        <f aca="false">VLOOKUP(Sheet1!E230, Sheet3!$A$2:$B$334, 2, 0)</f>
        <v>1780 "R" Street, Lincoln, NE</v>
      </c>
      <c r="G230" s="1" t="n">
        <v>13</v>
      </c>
      <c r="H230" s="3" t="str">
        <f aca="false">VLOOKUP(Sheet1!G230, Sheet2!$A$2:$B$65, 2, 0)</f>
        <v>ALCOHOL - MINOR IN POSSESSION</v>
      </c>
      <c r="I230" s="2" t="s">
        <v>13</v>
      </c>
      <c r="J230" s="2" t="s">
        <v>13</v>
      </c>
      <c r="K230" s="1" t="s">
        <v>485</v>
      </c>
    </row>
    <row r="231" customFormat="false" ht="12.8" hidden="false" customHeight="false" outlineLevel="0" collapsed="false">
      <c r="A231" s="1" t="n">
        <v>14001035</v>
      </c>
      <c r="B231" s="2" t="s">
        <v>486</v>
      </c>
      <c r="C231" s="1" t="n">
        <v>3</v>
      </c>
      <c r="D231" s="1" t="str">
        <f aca="false">VLOOKUP(Sheet1!C231, Sheet4!$A$2:$B$5, 2, 0)</f>
        <v>Inactive</v>
      </c>
      <c r="E231" s="1" t="n">
        <v>128</v>
      </c>
      <c r="F231" s="1" t="str">
        <f aca="false">VLOOKUP(Sheet1!E231, Sheet3!$A$2:$B$334, 2, 0)</f>
        <v>N 16TH ST &amp; S ST, Lincoln, NE</v>
      </c>
      <c r="G231" s="1" t="n">
        <v>24</v>
      </c>
      <c r="H231" s="3" t="str">
        <f aca="false">VLOOKUP(Sheet1!G231, Sheet2!$A$2:$B$65, 2, 0)</f>
        <v>ASSAULT - NON DOMESTIC</v>
      </c>
      <c r="I231" s="2" t="s">
        <v>13</v>
      </c>
      <c r="J231" s="2" t="s">
        <v>13</v>
      </c>
      <c r="K231" s="1" t="s">
        <v>487</v>
      </c>
    </row>
    <row r="232" customFormat="false" ht="12.8" hidden="false" customHeight="false" outlineLevel="0" collapsed="false">
      <c r="A232" s="1" t="n">
        <v>14001040</v>
      </c>
      <c r="B232" s="2" t="s">
        <v>488</v>
      </c>
      <c r="C232" s="1" t="n">
        <v>1</v>
      </c>
      <c r="D232" s="1" t="str">
        <f aca="false">VLOOKUP(Sheet1!C232, Sheet4!$A$2:$B$5, 2, 0)</f>
        <v>Cleared by Arrest</v>
      </c>
      <c r="E232" s="1" t="n">
        <v>6</v>
      </c>
      <c r="F232" s="1" t="str">
        <f aca="false">VLOOKUP(Sheet1!E232, Sheet3!$A$2:$B$334, 2, 0)</f>
        <v>1780 "R" Street, Lincoln, NE</v>
      </c>
      <c r="G232" s="1" t="n">
        <v>13</v>
      </c>
      <c r="H232" s="3" t="str">
        <f aca="false">VLOOKUP(Sheet1!G232, Sheet2!$A$2:$B$65, 2, 0)</f>
        <v>ALCOHOL - MINOR IN POSSESSION</v>
      </c>
      <c r="I232" s="2" t="s">
        <v>13</v>
      </c>
      <c r="J232" s="2" t="s">
        <v>13</v>
      </c>
      <c r="K232" s="1" t="s">
        <v>489</v>
      </c>
    </row>
    <row r="233" customFormat="false" ht="12.8" hidden="false" customHeight="false" outlineLevel="0" collapsed="false">
      <c r="A233" s="1" t="n">
        <v>14001039</v>
      </c>
      <c r="B233" s="2" t="s">
        <v>490</v>
      </c>
      <c r="C233" s="1" t="n">
        <v>1</v>
      </c>
      <c r="D233" s="1" t="str">
        <f aca="false">VLOOKUP(Sheet1!C233, Sheet4!$A$2:$B$5, 2, 0)</f>
        <v>Cleared by Arrest</v>
      </c>
      <c r="E233" s="1" t="n">
        <v>94</v>
      </c>
      <c r="F233" s="1" t="str">
        <f aca="false">VLOOKUP(Sheet1!E233, Sheet3!$A$2:$B$334, 2, 0)</f>
        <v>540 North 16th St, Lincoln, NE</v>
      </c>
      <c r="G233" s="1" t="n">
        <v>13</v>
      </c>
      <c r="H233" s="3" t="str">
        <f aca="false">VLOOKUP(Sheet1!G233, Sheet2!$A$2:$B$65, 2, 0)</f>
        <v>ALCOHOL - MINOR IN POSSESSION</v>
      </c>
      <c r="I233" s="2" t="s">
        <v>13</v>
      </c>
      <c r="J233" s="2" t="s">
        <v>13</v>
      </c>
      <c r="K233" s="1" t="s">
        <v>491</v>
      </c>
    </row>
    <row r="234" customFormat="false" ht="12.8" hidden="false" customHeight="false" outlineLevel="0" collapsed="false">
      <c r="A234" s="1" t="n">
        <v>14001042</v>
      </c>
      <c r="B234" s="2" t="s">
        <v>492</v>
      </c>
      <c r="C234" s="1" t="n">
        <v>3</v>
      </c>
      <c r="D234" s="1" t="str">
        <f aca="false">VLOOKUP(Sheet1!C234, Sheet4!$A$2:$B$5, 2, 0)</f>
        <v>Inactive</v>
      </c>
      <c r="E234" s="1" t="n">
        <v>129</v>
      </c>
      <c r="F234" s="1" t="str">
        <f aca="false">VLOOKUP(Sheet1!E234, Sheet3!$A$2:$B$334, 2, 0)</f>
        <v>935 O Street, Lincoln, NE</v>
      </c>
      <c r="G234" s="1" t="n">
        <v>46</v>
      </c>
      <c r="H234" s="3" t="str">
        <f aca="false">VLOOKUP(Sheet1!G234, Sheet2!$A$2:$B$65, 2, 0)</f>
        <v>AUTO THEFT</v>
      </c>
      <c r="I234" s="2" t="s">
        <v>493</v>
      </c>
      <c r="J234" s="2" t="s">
        <v>13</v>
      </c>
      <c r="K234" s="1" t="s">
        <v>494</v>
      </c>
    </row>
    <row r="235" customFormat="false" ht="12.8" hidden="false" customHeight="false" outlineLevel="0" collapsed="false">
      <c r="A235" s="1" t="n">
        <v>14001045</v>
      </c>
      <c r="B235" s="2" t="s">
        <v>495</v>
      </c>
      <c r="C235" s="1" t="n">
        <v>1</v>
      </c>
      <c r="D235" s="1" t="str">
        <f aca="false">VLOOKUP(Sheet1!C235, Sheet4!$A$2:$B$5, 2, 0)</f>
        <v>Cleared by Arrest</v>
      </c>
      <c r="E235" s="1" t="n">
        <v>130</v>
      </c>
      <c r="F235" s="1" t="str">
        <f aca="false">VLOOKUP(Sheet1!E235, Sheet3!$A$2:$B$334, 2, 0)</f>
        <v>880 North 17th Street, Lincoln, NE</v>
      </c>
      <c r="G235" s="1" t="n">
        <v>7</v>
      </c>
      <c r="H235" s="3" t="str">
        <f aca="false">VLOOKUP(Sheet1!G235, Sheet2!$A$2:$B$65, 2, 0)</f>
        <v>NARCOTICS - POSSESSION</v>
      </c>
      <c r="I235" s="2" t="s">
        <v>13</v>
      </c>
      <c r="J235" s="2" t="s">
        <v>13</v>
      </c>
      <c r="K235" s="1" t="s">
        <v>496</v>
      </c>
    </row>
    <row r="236" customFormat="false" ht="12.8" hidden="false" customHeight="false" outlineLevel="0" collapsed="false">
      <c r="A236" s="1" t="n">
        <v>14001049</v>
      </c>
      <c r="B236" s="2" t="s">
        <v>497</v>
      </c>
      <c r="C236" s="1" t="n">
        <v>2</v>
      </c>
      <c r="D236" s="1" t="str">
        <f aca="false">VLOOKUP(Sheet1!C236, Sheet4!$A$2:$B$5, 2, 0)</f>
        <v>Cleared by Exception</v>
      </c>
      <c r="E236" s="1" t="n">
        <v>131</v>
      </c>
      <c r="F236" s="1" t="str">
        <f aca="false">VLOOKUP(Sheet1!E236, Sheet3!$A$2:$B$334, 2, 0)</f>
        <v>400 Pinnacle Arena Drive, Lincoln, NE</v>
      </c>
      <c r="G236" s="1" t="n">
        <v>15</v>
      </c>
      <c r="H236" s="3" t="str">
        <f aca="false">VLOOKUP(Sheet1!G236, Sheet2!$A$2:$B$65, 2, 0)</f>
        <v>MEDICAL EMERGENCY</v>
      </c>
      <c r="I236" s="2" t="s">
        <v>13</v>
      </c>
      <c r="J236" s="2" t="s">
        <v>13</v>
      </c>
      <c r="K236" s="1" t="s">
        <v>498</v>
      </c>
    </row>
    <row r="237" customFormat="false" ht="12.8" hidden="false" customHeight="false" outlineLevel="0" collapsed="false">
      <c r="A237" s="1" t="n">
        <v>14001053</v>
      </c>
      <c r="B237" s="2" t="s">
        <v>499</v>
      </c>
      <c r="C237" s="1" t="n">
        <v>1</v>
      </c>
      <c r="D237" s="1" t="str">
        <f aca="false">VLOOKUP(Sheet1!C237, Sheet4!$A$2:$B$5, 2, 0)</f>
        <v>Cleared by Arrest</v>
      </c>
      <c r="E237" s="1" t="n">
        <v>132</v>
      </c>
      <c r="F237" s="1" t="str">
        <f aca="false">VLOOKUP(Sheet1!E237, Sheet3!$A$2:$B$334, 2, 0)</f>
        <v>BESSIE ST &amp; MILITARY RD, Lincoln, NE</v>
      </c>
      <c r="G237" s="1" t="n">
        <v>13</v>
      </c>
      <c r="H237" s="3" t="str">
        <f aca="false">VLOOKUP(Sheet1!G237, Sheet2!$A$2:$B$65, 2, 0)</f>
        <v>ALCOHOL - MINOR IN POSSESSION</v>
      </c>
      <c r="I237" s="2" t="s">
        <v>13</v>
      </c>
      <c r="J237" s="2" t="s">
        <v>13</v>
      </c>
      <c r="K237" s="1" t="s">
        <v>500</v>
      </c>
    </row>
    <row r="238" customFormat="false" ht="12.8" hidden="false" customHeight="false" outlineLevel="0" collapsed="false">
      <c r="A238" s="1" t="n">
        <v>14001054</v>
      </c>
      <c r="B238" s="2" t="s">
        <v>501</v>
      </c>
      <c r="C238" s="1" t="n">
        <v>5</v>
      </c>
      <c r="D238" s="1" t="e">
        <f aca="false">VLOOKUP(Sheet1!C238, Sheet4!$A$2:$B$5, 2, 0)</f>
        <v>#N/A</v>
      </c>
      <c r="E238" s="1" t="n">
        <v>2</v>
      </c>
      <c r="F238" s="1" t="str">
        <f aca="false">VLOOKUP(Sheet1!E238, Sheet3!$A$2:$B$334, 2, 0)</f>
        <v>1220 T St, Lincoln, NE</v>
      </c>
      <c r="G238" s="1" t="n">
        <v>22</v>
      </c>
      <c r="H238" s="3" t="str">
        <f aca="false">VLOOKUP(Sheet1!G238, Sheet2!$A$2:$B$65, 2, 0)</f>
        <v>VANDALISM - OTHER</v>
      </c>
      <c r="I238" s="2" t="s">
        <v>13</v>
      </c>
      <c r="J238" s="2" t="s">
        <v>13</v>
      </c>
      <c r="K238" s="1" t="s">
        <v>502</v>
      </c>
    </row>
    <row r="239" customFormat="false" ht="12.8" hidden="false" customHeight="false" outlineLevel="0" collapsed="false">
      <c r="A239" s="1" t="n">
        <v>14001055</v>
      </c>
      <c r="B239" s="2" t="s">
        <v>503</v>
      </c>
      <c r="C239" s="1" t="n">
        <v>3</v>
      </c>
      <c r="D239" s="1" t="str">
        <f aca="false">VLOOKUP(Sheet1!C239, Sheet4!$A$2:$B$5, 2, 0)</f>
        <v>Inactive</v>
      </c>
      <c r="E239" s="1" t="n">
        <v>95</v>
      </c>
      <c r="F239" s="1" t="str">
        <f aca="false">VLOOKUP(Sheet1!E239, Sheet3!$A$2:$B$334, 2, 0)</f>
        <v>1901 Vine St, Lincoln, NE</v>
      </c>
      <c r="G239" s="1" t="n">
        <v>2</v>
      </c>
      <c r="H239" s="3" t="str">
        <f aca="false">VLOOKUP(Sheet1!G239, Sheet2!$A$2:$B$65, 2, 0)</f>
        <v>LOST OR STOLEN ITEM</v>
      </c>
      <c r="I239" s="2" t="s">
        <v>13</v>
      </c>
      <c r="J239" s="2" t="s">
        <v>13</v>
      </c>
      <c r="K239" s="1" t="s">
        <v>504</v>
      </c>
    </row>
    <row r="240" customFormat="false" ht="12.8" hidden="false" customHeight="false" outlineLevel="0" collapsed="false">
      <c r="A240" s="1" t="n">
        <v>14001058</v>
      </c>
      <c r="B240" s="2" t="s">
        <v>505</v>
      </c>
      <c r="C240" s="1" t="n">
        <v>3</v>
      </c>
      <c r="D240" s="1" t="str">
        <f aca="false">VLOOKUP(Sheet1!C240, Sheet4!$A$2:$B$5, 2, 0)</f>
        <v>Inactive</v>
      </c>
      <c r="E240" s="1" t="n">
        <v>133</v>
      </c>
      <c r="F240" s="1" t="str">
        <f aca="false">VLOOKUP(Sheet1!E240, Sheet3!$A$2:$B$334, 2, 0)</f>
        <v>1710 Harwood, Lincoln, NE</v>
      </c>
      <c r="G240" s="1" t="n">
        <v>47</v>
      </c>
      <c r="H240" s="3" t="str">
        <f aca="false">VLOOKUP(Sheet1!G240, Sheet2!$A$2:$B$65, 2, 0)</f>
        <v>FRAUD - CON GAMES/DECEPTION/FALSE    PRETENSE/OTHER</v>
      </c>
      <c r="I240" s="2" t="s">
        <v>13</v>
      </c>
      <c r="J240" s="2" t="s">
        <v>13</v>
      </c>
      <c r="K240" s="1" t="s">
        <v>506</v>
      </c>
    </row>
    <row r="241" customFormat="false" ht="12.8" hidden="false" customHeight="false" outlineLevel="0" collapsed="false">
      <c r="A241" s="1" t="n">
        <v>14001062</v>
      </c>
      <c r="B241" s="2" t="s">
        <v>507</v>
      </c>
      <c r="C241" s="1" t="n">
        <v>2</v>
      </c>
      <c r="D241" s="1" t="str">
        <f aca="false">VLOOKUP(Sheet1!C241, Sheet4!$A$2:$B$5, 2, 0)</f>
        <v>Cleared by Exception</v>
      </c>
      <c r="E241" s="1" t="n">
        <v>134</v>
      </c>
      <c r="F241" s="1" t="str">
        <f aca="false">VLOOKUP(Sheet1!E241, Sheet3!$A$2:$B$334, 2, 0)</f>
        <v>1801 R Street, Lincoln, NE</v>
      </c>
      <c r="G241" s="1" t="n">
        <v>15</v>
      </c>
      <c r="H241" s="3" t="str">
        <f aca="false">VLOOKUP(Sheet1!G241, Sheet2!$A$2:$B$65, 2, 0)</f>
        <v>MEDICAL EMERGENCY</v>
      </c>
      <c r="I241" s="2" t="s">
        <v>13</v>
      </c>
      <c r="J241" s="2" t="s">
        <v>13</v>
      </c>
      <c r="K241" s="1" t="s">
        <v>508</v>
      </c>
    </row>
    <row r="242" customFormat="false" ht="12.8" hidden="false" customHeight="false" outlineLevel="0" collapsed="false">
      <c r="A242" s="1" t="n">
        <v>14001063</v>
      </c>
      <c r="B242" s="2" t="s">
        <v>509</v>
      </c>
      <c r="C242" s="1" t="n">
        <v>3</v>
      </c>
      <c r="D242" s="1" t="str">
        <f aca="false">VLOOKUP(Sheet1!C242, Sheet4!$A$2:$B$5, 2, 0)</f>
        <v>Inactive</v>
      </c>
      <c r="E242" s="1" t="n">
        <v>135</v>
      </c>
      <c r="F242" s="1" t="str">
        <f aca="false">VLOOKUP(Sheet1!E242, Sheet3!$A$2:$B$334, 2, 0)</f>
        <v>1248 R Street, Lincoln, NE</v>
      </c>
      <c r="G242" s="1" t="n">
        <v>2</v>
      </c>
      <c r="H242" s="3" t="str">
        <f aca="false">VLOOKUP(Sheet1!G242, Sheet2!$A$2:$B$65, 2, 0)</f>
        <v>LOST OR STOLEN ITEM</v>
      </c>
      <c r="I242" s="2" t="s">
        <v>120</v>
      </c>
      <c r="J242" s="2" t="s">
        <v>13</v>
      </c>
      <c r="K242" s="1" t="s">
        <v>510</v>
      </c>
    </row>
    <row r="243" customFormat="false" ht="12.8" hidden="false" customHeight="false" outlineLevel="0" collapsed="false">
      <c r="A243" s="1" t="n">
        <v>14001066</v>
      </c>
      <c r="B243" s="2" t="s">
        <v>511</v>
      </c>
      <c r="C243" s="1" t="n">
        <v>1</v>
      </c>
      <c r="D243" s="1" t="str">
        <f aca="false">VLOOKUP(Sheet1!C243, Sheet4!$A$2:$B$5, 2, 0)</f>
        <v>Cleared by Arrest</v>
      </c>
      <c r="E243" s="1" t="n">
        <v>136</v>
      </c>
      <c r="F243" s="1" t="str">
        <f aca="false">VLOOKUP(Sheet1!E243, Sheet3!$A$2:$B$334, 2, 0)</f>
        <v>N 23RD ST &amp; R ST, Lincoln, NE</v>
      </c>
      <c r="G243" s="1" t="n">
        <v>6</v>
      </c>
      <c r="H243" s="3" t="str">
        <f aca="false">VLOOKUP(Sheet1!G243, Sheet2!$A$2:$B$65, 2, 0)</f>
        <v>TRAFFIC - SUSPENDED DRIVER</v>
      </c>
      <c r="I243" s="2" t="s">
        <v>13</v>
      </c>
      <c r="J243" s="2" t="s">
        <v>13</v>
      </c>
      <c r="K243" s="1" t="s">
        <v>512</v>
      </c>
    </row>
    <row r="244" customFormat="false" ht="12.8" hidden="false" customHeight="false" outlineLevel="0" collapsed="false">
      <c r="A244" s="1" t="n">
        <v>14001070</v>
      </c>
      <c r="B244" s="2" t="s">
        <v>513</v>
      </c>
      <c r="C244" s="1" t="n">
        <v>1</v>
      </c>
      <c r="D244" s="1" t="str">
        <f aca="false">VLOOKUP(Sheet1!C244, Sheet4!$A$2:$B$5, 2, 0)</f>
        <v>Cleared by Arrest</v>
      </c>
      <c r="E244" s="1" t="n">
        <v>137</v>
      </c>
      <c r="F244" s="1" t="str">
        <f aca="false">VLOOKUP(Sheet1!E244, Sheet3!$A$2:$B$334, 2, 0)</f>
        <v>N 13TH ST &amp; Q ST, Lincoln, NE</v>
      </c>
      <c r="G244" s="1" t="n">
        <v>21</v>
      </c>
      <c r="H244" s="3" t="str">
        <f aca="false">VLOOKUP(Sheet1!G244, Sheet2!$A$2:$B$65, 2, 0)</f>
        <v>ALCOHOL - DWI</v>
      </c>
      <c r="I244" s="2" t="s">
        <v>13</v>
      </c>
      <c r="J244" s="2" t="s">
        <v>13</v>
      </c>
      <c r="K244" s="1" t="s">
        <v>514</v>
      </c>
    </row>
    <row r="245" customFormat="false" ht="12.8" hidden="false" customHeight="false" outlineLevel="0" collapsed="false">
      <c r="A245" s="1" t="n">
        <v>14001071</v>
      </c>
      <c r="B245" s="2" t="s">
        <v>515</v>
      </c>
      <c r="C245" s="1" t="n">
        <v>1</v>
      </c>
      <c r="D245" s="1" t="str">
        <f aca="false">VLOOKUP(Sheet1!C245, Sheet4!$A$2:$B$5, 2, 0)</f>
        <v>Cleared by Arrest</v>
      </c>
      <c r="E245" s="1" t="n">
        <v>138</v>
      </c>
      <c r="F245" s="1" t="str">
        <f aca="false">VLOOKUP(Sheet1!E245, Sheet3!$A$2:$B$334, 2, 0)</f>
        <v>1033 N 16th Street, Lincoln, NE</v>
      </c>
      <c r="G245" s="1" t="n">
        <v>23</v>
      </c>
      <c r="H245" s="3" t="str">
        <f aca="false">VLOOKUP(Sheet1!G245, Sheet2!$A$2:$B$65, 2, 0)</f>
        <v>ACCIDENTS - P.D. NOT REPORTABLE</v>
      </c>
      <c r="I245" s="2" t="s">
        <v>13</v>
      </c>
      <c r="J245" s="2" t="s">
        <v>143</v>
      </c>
      <c r="K245" s="1" t="s">
        <v>516</v>
      </c>
    </row>
    <row r="246" customFormat="false" ht="12.8" hidden="false" customHeight="false" outlineLevel="0" collapsed="false">
      <c r="A246" s="1" t="n">
        <v>14001073</v>
      </c>
      <c r="B246" s="2" t="s">
        <v>517</v>
      </c>
      <c r="C246" s="1" t="n">
        <v>2</v>
      </c>
      <c r="D246" s="1" t="str">
        <f aca="false">VLOOKUP(Sheet1!C246, Sheet4!$A$2:$B$5, 2, 0)</f>
        <v>Cleared by Exception</v>
      </c>
      <c r="E246" s="1" t="n">
        <v>139</v>
      </c>
      <c r="F246" s="1" t="str">
        <f aca="false">VLOOKUP(Sheet1!E246, Sheet3!$A$2:$B$334, 2, 0)</f>
        <v>3535 Vine Street #C7, Lincoln, NE</v>
      </c>
      <c r="G246" s="1" t="n">
        <v>30</v>
      </c>
      <c r="H246" s="3" t="str">
        <f aca="false">VLOOKUP(Sheet1!G246, Sheet2!$A$2:$B$65, 2, 0)</f>
        <v>SS - CHECK WELFARE OF PERSON</v>
      </c>
      <c r="I246" s="2" t="s">
        <v>13</v>
      </c>
      <c r="J246" s="2" t="s">
        <v>13</v>
      </c>
      <c r="K246" s="1" t="s">
        <v>518</v>
      </c>
    </row>
    <row r="247" customFormat="false" ht="12.8" hidden="false" customHeight="false" outlineLevel="0" collapsed="false">
      <c r="A247" s="1" t="n">
        <v>14001079</v>
      </c>
      <c r="B247" s="2" t="s">
        <v>519</v>
      </c>
      <c r="C247" s="1" t="n">
        <v>2</v>
      </c>
      <c r="D247" s="1" t="str">
        <f aca="false">VLOOKUP(Sheet1!C247, Sheet4!$A$2:$B$5, 2, 0)</f>
        <v>Cleared by Exception</v>
      </c>
      <c r="E247" s="1" t="n">
        <v>32</v>
      </c>
      <c r="F247" s="1" t="str">
        <f aca="false">VLOOKUP(Sheet1!E247, Sheet3!$A$2:$B$334, 2, 0)</f>
        <v>840 North 14th St, Lincoln, NE</v>
      </c>
      <c r="G247" s="1" t="n">
        <v>15</v>
      </c>
      <c r="H247" s="3" t="str">
        <f aca="false">VLOOKUP(Sheet1!G247, Sheet2!$A$2:$B$65, 2, 0)</f>
        <v>MEDICAL EMERGENCY</v>
      </c>
      <c r="I247" s="2" t="s">
        <v>13</v>
      </c>
      <c r="J247" s="2" t="s">
        <v>13</v>
      </c>
      <c r="K247" s="1" t="s">
        <v>520</v>
      </c>
    </row>
    <row r="248" customFormat="false" ht="12.8" hidden="false" customHeight="false" outlineLevel="0" collapsed="false">
      <c r="A248" s="1" t="n">
        <v>14001080</v>
      </c>
      <c r="B248" s="2" t="s">
        <v>521</v>
      </c>
      <c r="C248" s="1" t="n">
        <v>2</v>
      </c>
      <c r="D248" s="1" t="str">
        <f aca="false">VLOOKUP(Sheet1!C248, Sheet4!$A$2:$B$5, 2, 0)</f>
        <v>Cleared by Exception</v>
      </c>
      <c r="E248" s="1" t="n">
        <v>93</v>
      </c>
      <c r="F248" s="1" t="str">
        <f aca="false">VLOOKUP(Sheet1!E248, Sheet3!$A$2:$B$334, 2, 0)</f>
        <v>1111 North 14th St, Lincoln, NE</v>
      </c>
      <c r="G248" s="1" t="n">
        <v>23</v>
      </c>
      <c r="H248" s="3" t="str">
        <f aca="false">VLOOKUP(Sheet1!G248, Sheet2!$A$2:$B$65, 2, 0)</f>
        <v>ACCIDENTS - P.D. NOT REPORTABLE</v>
      </c>
      <c r="I248" s="2" t="s">
        <v>13</v>
      </c>
      <c r="J248" s="2" t="s">
        <v>13</v>
      </c>
      <c r="K248" s="1" t="s">
        <v>522</v>
      </c>
    </row>
    <row r="249" customFormat="false" ht="12.8" hidden="false" customHeight="false" outlineLevel="0" collapsed="false">
      <c r="A249" s="1" t="n">
        <v>14001081</v>
      </c>
      <c r="B249" s="2" t="s">
        <v>523</v>
      </c>
      <c r="C249" s="1" t="n">
        <v>2</v>
      </c>
      <c r="D249" s="1" t="str">
        <f aca="false">VLOOKUP(Sheet1!C249, Sheet4!$A$2:$B$5, 2, 0)</f>
        <v>Cleared by Exception</v>
      </c>
      <c r="E249" s="1" t="n">
        <v>140</v>
      </c>
      <c r="F249" s="1" t="str">
        <f aca="false">VLOOKUP(Sheet1!E249, Sheet3!$A$2:$B$334, 2, 0)</f>
        <v>1800 State Fair Park Drive, Lincoln, NE</v>
      </c>
      <c r="G249" s="1" t="n">
        <v>14</v>
      </c>
      <c r="H249" s="3" t="str">
        <f aca="false">VLOOKUP(Sheet1!G249, Sheet2!$A$2:$B$65, 2, 0)</f>
        <v>TRESPASSING</v>
      </c>
      <c r="I249" s="2" t="s">
        <v>13</v>
      </c>
      <c r="J249" s="2" t="s">
        <v>13</v>
      </c>
      <c r="K249" s="1" t="s">
        <v>524</v>
      </c>
    </row>
    <row r="250" customFormat="false" ht="12.8" hidden="false" customHeight="false" outlineLevel="0" collapsed="false">
      <c r="A250" s="1" t="n">
        <v>14001082</v>
      </c>
      <c r="B250" s="2" t="s">
        <v>525</v>
      </c>
      <c r="C250" s="1" t="n">
        <v>1</v>
      </c>
      <c r="D250" s="1" t="str">
        <f aca="false">VLOOKUP(Sheet1!C250, Sheet4!$A$2:$B$5, 2, 0)</f>
        <v>Cleared by Arrest</v>
      </c>
      <c r="E250" s="1" t="n">
        <v>140</v>
      </c>
      <c r="F250" s="1" t="str">
        <f aca="false">VLOOKUP(Sheet1!E250, Sheet3!$A$2:$B$334, 2, 0)</f>
        <v>1800 State Fair Park Drive, Lincoln, NE</v>
      </c>
      <c r="G250" s="1" t="n">
        <v>6</v>
      </c>
      <c r="H250" s="3" t="str">
        <f aca="false">VLOOKUP(Sheet1!G250, Sheet2!$A$2:$B$65, 2, 0)</f>
        <v>TRAFFIC - SUSPENDED DRIVER</v>
      </c>
      <c r="I250" s="2" t="s">
        <v>13</v>
      </c>
      <c r="J250" s="2" t="s">
        <v>13</v>
      </c>
      <c r="K250" s="1" t="s">
        <v>526</v>
      </c>
    </row>
    <row r="251" customFormat="false" ht="12.8" hidden="false" customHeight="false" outlineLevel="0" collapsed="false">
      <c r="A251" s="1" t="n">
        <v>14001083</v>
      </c>
      <c r="B251" s="2" t="s">
        <v>527</v>
      </c>
      <c r="C251" s="1" t="n">
        <v>2</v>
      </c>
      <c r="D251" s="1" t="str">
        <f aca="false">VLOOKUP(Sheet1!C251, Sheet4!$A$2:$B$5, 2, 0)</f>
        <v>Cleared by Exception</v>
      </c>
      <c r="E251" s="1" t="n">
        <v>141</v>
      </c>
      <c r="F251" s="1" t="str">
        <f aca="false">VLOOKUP(Sheet1!E251, Sheet3!$A$2:$B$334, 2, 0)</f>
        <v>4075 East Camp Loop, Lincoln, NE</v>
      </c>
      <c r="G251" s="1" t="n">
        <v>15</v>
      </c>
      <c r="H251" s="3" t="str">
        <f aca="false">VLOOKUP(Sheet1!G251, Sheet2!$A$2:$B$65, 2, 0)</f>
        <v>MEDICAL EMERGENCY</v>
      </c>
      <c r="I251" s="2" t="s">
        <v>13</v>
      </c>
      <c r="J251" s="2" t="s">
        <v>13</v>
      </c>
      <c r="K251" s="1" t="s">
        <v>528</v>
      </c>
    </row>
    <row r="252" customFormat="false" ht="12.8" hidden="false" customHeight="false" outlineLevel="0" collapsed="false">
      <c r="A252" s="1" t="n">
        <v>14001087</v>
      </c>
      <c r="B252" s="2" t="s">
        <v>529</v>
      </c>
      <c r="C252" s="1" t="n">
        <v>3</v>
      </c>
      <c r="D252" s="1" t="str">
        <f aca="false">VLOOKUP(Sheet1!C252, Sheet4!$A$2:$B$5, 2, 0)</f>
        <v>Inactive</v>
      </c>
      <c r="E252" s="1" t="n">
        <v>26</v>
      </c>
      <c r="F252" s="1" t="str">
        <f aca="false">VLOOKUP(Sheet1!E252, Sheet3!$A$2:$B$334, 2, 0)</f>
        <v>1248 R, Lincoln, NE</v>
      </c>
      <c r="G252" s="1" t="n">
        <v>48</v>
      </c>
      <c r="H252" s="3" t="str">
        <f aca="false">VLOOKUP(Sheet1!G252, Sheet2!$A$2:$B$65, 2, 0)</f>
        <v>SUSPICIOUS PERSON</v>
      </c>
      <c r="I252" s="2" t="s">
        <v>13</v>
      </c>
      <c r="J252" s="2" t="s">
        <v>13</v>
      </c>
      <c r="K252" s="1" t="s">
        <v>530</v>
      </c>
    </row>
    <row r="253" customFormat="false" ht="12.8" hidden="false" customHeight="false" outlineLevel="0" collapsed="false">
      <c r="A253" s="1" t="n">
        <v>14001089</v>
      </c>
      <c r="B253" s="2" t="s">
        <v>531</v>
      </c>
      <c r="C253" s="1" t="n">
        <v>2</v>
      </c>
      <c r="D253" s="1" t="str">
        <f aca="false">VLOOKUP(Sheet1!C253, Sheet4!$A$2:$B$5, 2, 0)</f>
        <v>Cleared by Exception</v>
      </c>
      <c r="E253" s="1" t="n">
        <v>4</v>
      </c>
      <c r="F253" s="1" t="str">
        <f aca="false">VLOOKUP(Sheet1!E253, Sheet3!$A$2:$B$334, 2, 0)</f>
        <v>880 North 17th St, Lincoln, NE</v>
      </c>
      <c r="G253" s="1" t="n">
        <v>15</v>
      </c>
      <c r="H253" s="3" t="str">
        <f aca="false">VLOOKUP(Sheet1!G253, Sheet2!$A$2:$B$65, 2, 0)</f>
        <v>MEDICAL EMERGENCY</v>
      </c>
      <c r="I253" s="2" t="s">
        <v>13</v>
      </c>
      <c r="J253" s="2" t="s">
        <v>13</v>
      </c>
      <c r="K253" s="1" t="s">
        <v>532</v>
      </c>
    </row>
    <row r="254" customFormat="false" ht="12.8" hidden="false" customHeight="false" outlineLevel="0" collapsed="false">
      <c r="A254" s="1" t="n">
        <v>14001093</v>
      </c>
      <c r="B254" s="2" t="s">
        <v>533</v>
      </c>
      <c r="C254" s="1" t="n">
        <v>1</v>
      </c>
      <c r="D254" s="1" t="str">
        <f aca="false">VLOOKUP(Sheet1!C254, Sheet4!$A$2:$B$5, 2, 0)</f>
        <v>Cleared by Arrest</v>
      </c>
      <c r="E254" s="1" t="n">
        <v>4</v>
      </c>
      <c r="F254" s="1" t="str">
        <f aca="false">VLOOKUP(Sheet1!E254, Sheet3!$A$2:$B$334, 2, 0)</f>
        <v>880 North 17th St, Lincoln, NE</v>
      </c>
      <c r="G254" s="1" t="n">
        <v>7</v>
      </c>
      <c r="H254" s="3" t="str">
        <f aca="false">VLOOKUP(Sheet1!G254, Sheet2!$A$2:$B$65, 2, 0)</f>
        <v>NARCOTICS - POSSESSION</v>
      </c>
      <c r="I254" s="2" t="s">
        <v>13</v>
      </c>
      <c r="J254" s="2" t="s">
        <v>13</v>
      </c>
      <c r="K254" s="1" t="s">
        <v>534</v>
      </c>
    </row>
    <row r="255" customFormat="false" ht="12.8" hidden="false" customHeight="false" outlineLevel="0" collapsed="false">
      <c r="A255" s="1" t="n">
        <v>14001095</v>
      </c>
      <c r="B255" s="2" t="s">
        <v>535</v>
      </c>
      <c r="C255" s="1" t="n">
        <v>1</v>
      </c>
      <c r="D255" s="1" t="str">
        <f aca="false">VLOOKUP(Sheet1!C255, Sheet4!$A$2:$B$5, 2, 0)</f>
        <v>Cleared by Arrest</v>
      </c>
      <c r="E255" s="1" t="n">
        <v>142</v>
      </c>
      <c r="F255" s="1" t="str">
        <f aca="false">VLOOKUP(Sheet1!E255, Sheet3!$A$2:$B$334, 2, 0)</f>
        <v>ANTELOPE VALLEY PARKWAY &amp; N 17TH ST, Lincoln, NE</v>
      </c>
      <c r="G255" s="1" t="n">
        <v>6</v>
      </c>
      <c r="H255" s="3" t="str">
        <f aca="false">VLOOKUP(Sheet1!G255, Sheet2!$A$2:$B$65, 2, 0)</f>
        <v>TRAFFIC - SUSPENDED DRIVER</v>
      </c>
      <c r="I255" s="2" t="s">
        <v>13</v>
      </c>
      <c r="J255" s="2" t="s">
        <v>13</v>
      </c>
      <c r="K255" s="1" t="s">
        <v>536</v>
      </c>
    </row>
    <row r="256" customFormat="false" ht="12.8" hidden="false" customHeight="false" outlineLevel="0" collapsed="false">
      <c r="A256" s="1" t="n">
        <v>14001096</v>
      </c>
      <c r="B256" s="2" t="s">
        <v>537</v>
      </c>
      <c r="C256" s="1" t="n">
        <v>2</v>
      </c>
      <c r="D256" s="1" t="str">
        <f aca="false">VLOOKUP(Sheet1!C256, Sheet4!$A$2:$B$5, 2, 0)</f>
        <v>Cleared by Exception</v>
      </c>
      <c r="E256" s="1" t="n">
        <v>58</v>
      </c>
      <c r="F256" s="1" t="str">
        <f aca="false">VLOOKUP(Sheet1!E256, Sheet3!$A$2:$B$334, 2, 0)</f>
        <v>1055 North 16 St., Lincoln, NE</v>
      </c>
      <c r="G256" s="1" t="n">
        <v>18</v>
      </c>
      <c r="H256" s="3" t="str">
        <f aca="false">VLOOKUP(Sheet1!G256, Sheet2!$A$2:$B$65, 2, 0)</f>
        <v>ALCOHOL - DRUNK</v>
      </c>
      <c r="I256" s="2" t="s">
        <v>13</v>
      </c>
      <c r="J256" s="2" t="s">
        <v>13</v>
      </c>
      <c r="K256" s="1" t="s">
        <v>538</v>
      </c>
    </row>
    <row r="257" customFormat="false" ht="12.8" hidden="false" customHeight="false" outlineLevel="0" collapsed="false">
      <c r="A257" s="1" t="n">
        <v>14001098</v>
      </c>
      <c r="B257" s="2" t="s">
        <v>539</v>
      </c>
      <c r="C257" s="1" t="n">
        <v>2</v>
      </c>
      <c r="D257" s="1" t="str">
        <f aca="false">VLOOKUP(Sheet1!C257, Sheet4!$A$2:$B$5, 2, 0)</f>
        <v>Cleared by Exception</v>
      </c>
      <c r="E257" s="1" t="n">
        <v>16</v>
      </c>
      <c r="F257" s="1" t="str">
        <f aca="false">VLOOKUP(Sheet1!E257, Sheet3!$A$2:$B$334, 2, 0)</f>
        <v>440 N 17th Street, Lincoln, NE</v>
      </c>
      <c r="G257" s="1" t="n">
        <v>33</v>
      </c>
      <c r="H257" s="3" t="str">
        <f aca="false">VLOOKUP(Sheet1!G257, Sheet2!$A$2:$B$65, 2, 0)</f>
        <v>NARCOTICS - OTHER</v>
      </c>
      <c r="I257" s="2" t="s">
        <v>13</v>
      </c>
      <c r="J257" s="2" t="s">
        <v>13</v>
      </c>
      <c r="K257" s="1" t="s">
        <v>540</v>
      </c>
    </row>
    <row r="258" customFormat="false" ht="12.8" hidden="false" customHeight="false" outlineLevel="0" collapsed="false">
      <c r="A258" s="1" t="n">
        <v>14001100</v>
      </c>
      <c r="B258" s="2" t="s">
        <v>541</v>
      </c>
      <c r="C258" s="1" t="n">
        <v>2</v>
      </c>
      <c r="D258" s="1" t="str">
        <f aca="false">VLOOKUP(Sheet1!C258, Sheet4!$A$2:$B$5, 2, 0)</f>
        <v>Cleared by Exception</v>
      </c>
      <c r="E258" s="1" t="n">
        <v>143</v>
      </c>
      <c r="F258" s="1" t="str">
        <f aca="false">VLOOKUP(Sheet1!E258, Sheet3!$A$2:$B$334, 2, 0)</f>
        <v>2222 Vine St., Lincoln, NE</v>
      </c>
      <c r="G258" s="1" t="n">
        <v>12</v>
      </c>
      <c r="H258" s="3" t="str">
        <f aca="false">VLOOKUP(Sheet1!G258, Sheet2!$A$2:$B$65, 2, 0)</f>
        <v>FIRE - FALSE ALARM</v>
      </c>
      <c r="I258" s="2" t="s">
        <v>13</v>
      </c>
      <c r="J258" s="2" t="s">
        <v>13</v>
      </c>
      <c r="K258" s="1" t="s">
        <v>542</v>
      </c>
    </row>
    <row r="259" customFormat="false" ht="12.8" hidden="false" customHeight="false" outlineLevel="0" collapsed="false">
      <c r="A259" s="1" t="n">
        <v>14001101</v>
      </c>
      <c r="B259" s="2" t="s">
        <v>543</v>
      </c>
      <c r="C259" s="1" t="n">
        <v>3</v>
      </c>
      <c r="D259" s="1" t="str">
        <f aca="false">VLOOKUP(Sheet1!C259, Sheet4!$A$2:$B$5, 2, 0)</f>
        <v>Inactive</v>
      </c>
      <c r="E259" s="1" t="n">
        <v>144</v>
      </c>
      <c r="F259" s="1" t="str">
        <f aca="false">VLOOKUP(Sheet1!E259, Sheet3!$A$2:$B$334, 2, 0)</f>
        <v>409 Bridger Road, Lincoln, NE</v>
      </c>
      <c r="G259" s="1" t="n">
        <v>47</v>
      </c>
      <c r="H259" s="3" t="str">
        <f aca="false">VLOOKUP(Sheet1!G259, Sheet2!$A$2:$B$65, 2, 0)</f>
        <v>FRAUD - CON GAMES/DECEPTION/FALSE    PRETENSE/OTHER</v>
      </c>
      <c r="I259" s="2" t="s">
        <v>13</v>
      </c>
      <c r="J259" s="2" t="s">
        <v>13</v>
      </c>
      <c r="K259" s="1" t="s">
        <v>544</v>
      </c>
    </row>
    <row r="260" customFormat="false" ht="12.8" hidden="false" customHeight="false" outlineLevel="0" collapsed="false">
      <c r="A260" s="1" t="n">
        <v>14001110</v>
      </c>
      <c r="B260" s="2" t="s">
        <v>545</v>
      </c>
      <c r="C260" s="1" t="n">
        <v>2</v>
      </c>
      <c r="D260" s="1" t="str">
        <f aca="false">VLOOKUP(Sheet1!C260, Sheet4!$A$2:$B$5, 2, 0)</f>
        <v>Cleared by Exception</v>
      </c>
      <c r="F260" s="1" t="e">
        <f aca="false">VLOOKUP(Sheet1!E260, Sheet3!$A$2:$B$334, 2, 0)</f>
        <v>#N/A</v>
      </c>
      <c r="G260" s="1" t="n">
        <v>30</v>
      </c>
      <c r="H260" s="3" t="str">
        <f aca="false">VLOOKUP(Sheet1!G260, Sheet2!$A$2:$B$65, 2, 0)</f>
        <v>SS - CHECK WELFARE OF PERSON</v>
      </c>
      <c r="I260" s="2" t="s">
        <v>13</v>
      </c>
      <c r="J260" s="2" t="s">
        <v>13</v>
      </c>
      <c r="K260" s="1" t="s">
        <v>546</v>
      </c>
    </row>
    <row r="261" customFormat="false" ht="12.8" hidden="false" customHeight="false" outlineLevel="0" collapsed="false">
      <c r="A261" s="1" t="n">
        <v>14001114</v>
      </c>
      <c r="B261" s="2" t="s">
        <v>547</v>
      </c>
      <c r="C261" s="1" t="n">
        <v>1</v>
      </c>
      <c r="D261" s="1" t="str">
        <f aca="false">VLOOKUP(Sheet1!C261, Sheet4!$A$2:$B$5, 2, 0)</f>
        <v>Cleared by Arrest</v>
      </c>
      <c r="E261" s="1" t="n">
        <v>145</v>
      </c>
      <c r="F261" s="1" t="str">
        <f aca="false">VLOOKUP(Sheet1!E261, Sheet3!$A$2:$B$334, 2, 0)</f>
        <v>N 16TH ST &amp; VINE ST, Lincoln, NE</v>
      </c>
      <c r="G261" s="1" t="n">
        <v>6</v>
      </c>
      <c r="H261" s="3" t="str">
        <f aca="false">VLOOKUP(Sheet1!G261, Sheet2!$A$2:$B$65, 2, 0)</f>
        <v>TRAFFIC - SUSPENDED DRIVER</v>
      </c>
      <c r="I261" s="2" t="s">
        <v>13</v>
      </c>
      <c r="J261" s="2" t="s">
        <v>13</v>
      </c>
      <c r="K261" s="1" t="s">
        <v>548</v>
      </c>
    </row>
    <row r="262" customFormat="false" ht="12.8" hidden="false" customHeight="false" outlineLevel="0" collapsed="false">
      <c r="A262" s="1" t="n">
        <v>14001116</v>
      </c>
      <c r="B262" s="2" t="s">
        <v>549</v>
      </c>
      <c r="C262" s="1" t="n">
        <v>1</v>
      </c>
      <c r="D262" s="1" t="str">
        <f aca="false">VLOOKUP(Sheet1!C262, Sheet4!$A$2:$B$5, 2, 0)</f>
        <v>Cleared by Arrest</v>
      </c>
      <c r="E262" s="1" t="n">
        <v>4</v>
      </c>
      <c r="F262" s="1" t="str">
        <f aca="false">VLOOKUP(Sheet1!E262, Sheet3!$A$2:$B$334, 2, 0)</f>
        <v>880 North 17th St, Lincoln, NE</v>
      </c>
      <c r="G262" s="1" t="n">
        <v>13</v>
      </c>
      <c r="H262" s="3" t="str">
        <f aca="false">VLOOKUP(Sheet1!G262, Sheet2!$A$2:$B$65, 2, 0)</f>
        <v>ALCOHOL - MINOR IN POSSESSION</v>
      </c>
      <c r="I262" s="2" t="s">
        <v>13</v>
      </c>
      <c r="J262" s="2" t="s">
        <v>13</v>
      </c>
      <c r="K262" s="1" t="s">
        <v>550</v>
      </c>
    </row>
    <row r="263" customFormat="false" ht="12.8" hidden="false" customHeight="false" outlineLevel="0" collapsed="false">
      <c r="A263" s="1" t="n">
        <v>14001118</v>
      </c>
      <c r="B263" s="2" t="s">
        <v>551</v>
      </c>
      <c r="C263" s="1" t="n">
        <v>1</v>
      </c>
      <c r="D263" s="1" t="str">
        <f aca="false">VLOOKUP(Sheet1!C263, Sheet4!$A$2:$B$5, 2, 0)</f>
        <v>Cleared by Arrest</v>
      </c>
      <c r="E263" s="1" t="n">
        <v>4</v>
      </c>
      <c r="F263" s="1" t="str">
        <f aca="false">VLOOKUP(Sheet1!E263, Sheet3!$A$2:$B$334, 2, 0)</f>
        <v>880 North 17th St, Lincoln, NE</v>
      </c>
      <c r="G263" s="1" t="n">
        <v>15</v>
      </c>
      <c r="H263" s="3" t="str">
        <f aca="false">VLOOKUP(Sheet1!G263, Sheet2!$A$2:$B$65, 2, 0)</f>
        <v>MEDICAL EMERGENCY</v>
      </c>
      <c r="I263" s="2" t="s">
        <v>13</v>
      </c>
      <c r="J263" s="2" t="s">
        <v>13</v>
      </c>
      <c r="K263" s="1" t="s">
        <v>552</v>
      </c>
    </row>
    <row r="264" customFormat="false" ht="12.8" hidden="false" customHeight="false" outlineLevel="0" collapsed="false">
      <c r="A264" s="1" t="n">
        <v>14001120</v>
      </c>
      <c r="B264" s="2" t="s">
        <v>553</v>
      </c>
      <c r="C264" s="1" t="n">
        <v>1</v>
      </c>
      <c r="D264" s="1" t="str">
        <f aca="false">VLOOKUP(Sheet1!C264, Sheet4!$A$2:$B$5, 2, 0)</f>
        <v>Cleared by Arrest</v>
      </c>
      <c r="E264" s="1" t="n">
        <v>58</v>
      </c>
      <c r="F264" s="1" t="str">
        <f aca="false">VLOOKUP(Sheet1!E264, Sheet3!$A$2:$B$334, 2, 0)</f>
        <v>1055 North 16 St., Lincoln, NE</v>
      </c>
      <c r="G264" s="1" t="n">
        <v>13</v>
      </c>
      <c r="H264" s="3" t="str">
        <f aca="false">VLOOKUP(Sheet1!G264, Sheet2!$A$2:$B$65, 2, 0)</f>
        <v>ALCOHOL - MINOR IN POSSESSION</v>
      </c>
      <c r="I264" s="2" t="s">
        <v>13</v>
      </c>
      <c r="J264" s="2" t="s">
        <v>13</v>
      </c>
      <c r="K264" s="1" t="s">
        <v>554</v>
      </c>
    </row>
    <row r="265" customFormat="false" ht="12.8" hidden="false" customHeight="false" outlineLevel="0" collapsed="false">
      <c r="A265" s="1" t="n">
        <v>14001121</v>
      </c>
      <c r="B265" s="2" t="s">
        <v>555</v>
      </c>
      <c r="C265" s="1" t="n">
        <v>1</v>
      </c>
      <c r="D265" s="1" t="str">
        <f aca="false">VLOOKUP(Sheet1!C265, Sheet4!$A$2:$B$5, 2, 0)</f>
        <v>Cleared by Arrest</v>
      </c>
      <c r="E265" s="1" t="n">
        <v>4</v>
      </c>
      <c r="F265" s="1" t="str">
        <f aca="false">VLOOKUP(Sheet1!E265, Sheet3!$A$2:$B$334, 2, 0)</f>
        <v>880 North 17th St, Lincoln, NE</v>
      </c>
      <c r="G265" s="1" t="n">
        <v>13</v>
      </c>
      <c r="H265" s="3" t="str">
        <f aca="false">VLOOKUP(Sheet1!G265, Sheet2!$A$2:$B$65, 2, 0)</f>
        <v>ALCOHOL - MINOR IN POSSESSION</v>
      </c>
      <c r="I265" s="2" t="s">
        <v>13</v>
      </c>
      <c r="J265" s="2" t="s">
        <v>13</v>
      </c>
      <c r="K265" s="1" t="s">
        <v>556</v>
      </c>
    </row>
    <row r="266" customFormat="false" ht="12.8" hidden="false" customHeight="false" outlineLevel="0" collapsed="false">
      <c r="A266" s="1" t="n">
        <v>14001123</v>
      </c>
      <c r="B266" s="2" t="s">
        <v>557</v>
      </c>
      <c r="C266" s="1" t="n">
        <v>2</v>
      </c>
      <c r="D266" s="1" t="str">
        <f aca="false">VLOOKUP(Sheet1!C266, Sheet4!$A$2:$B$5, 2, 0)</f>
        <v>Cleared by Exception</v>
      </c>
      <c r="E266" s="1" t="n">
        <v>30</v>
      </c>
      <c r="F266" s="1" t="str">
        <f aca="false">VLOOKUP(Sheet1!E266, Sheet3!$A$2:$B$334, 2, 0)</f>
        <v>1400 R St, Lincoln, NE</v>
      </c>
      <c r="G266" s="1" t="n">
        <v>9</v>
      </c>
      <c r="H266" s="3" t="str">
        <f aca="false">VLOOKUP(Sheet1!G266, Sheet2!$A$2:$B$65, 2, 0)</f>
        <v>DISTURBANCE - OTHER</v>
      </c>
      <c r="I266" s="2" t="s">
        <v>13</v>
      </c>
      <c r="J266" s="2" t="s">
        <v>13</v>
      </c>
      <c r="K266" s="1" t="s">
        <v>558</v>
      </c>
    </row>
    <row r="267" customFormat="false" ht="12.8" hidden="false" customHeight="false" outlineLevel="0" collapsed="false">
      <c r="A267" s="1" t="n">
        <v>14001126</v>
      </c>
      <c r="B267" s="2" t="s">
        <v>559</v>
      </c>
      <c r="C267" s="1" t="n">
        <v>3</v>
      </c>
      <c r="D267" s="1" t="str">
        <f aca="false">VLOOKUP(Sheet1!C267, Sheet4!$A$2:$B$5, 2, 0)</f>
        <v>Inactive</v>
      </c>
      <c r="E267" s="1" t="n">
        <v>146</v>
      </c>
      <c r="F267" s="1" t="str">
        <f aca="false">VLOOKUP(Sheet1!E267, Sheet3!$A$2:$B$334, 2, 0)</f>
        <v>900 North 16th St, Lincoln, NE</v>
      </c>
      <c r="G267" s="1" t="n">
        <v>40</v>
      </c>
      <c r="H267" s="3" t="str">
        <f aca="false">VLOOKUP(Sheet1!G267, Sheet2!$A$2:$B$65, 2, 0)</f>
        <v>VANDALISM - BY GRAFFITI</v>
      </c>
      <c r="I267" s="2" t="s">
        <v>13</v>
      </c>
      <c r="J267" s="2" t="s">
        <v>120</v>
      </c>
      <c r="K267" s="1" t="s">
        <v>560</v>
      </c>
    </row>
    <row r="268" customFormat="false" ht="12.8" hidden="false" customHeight="false" outlineLevel="0" collapsed="false">
      <c r="A268" s="1" t="n">
        <v>14001128</v>
      </c>
      <c r="B268" s="2" t="s">
        <v>561</v>
      </c>
      <c r="C268" s="1" t="n">
        <v>2</v>
      </c>
      <c r="D268" s="1" t="str">
        <f aca="false">VLOOKUP(Sheet1!C268, Sheet4!$A$2:$B$5, 2, 0)</f>
        <v>Cleared by Exception</v>
      </c>
      <c r="E268" s="1" t="n">
        <v>19</v>
      </c>
      <c r="F268" s="1" t="str">
        <f aca="false">VLOOKUP(Sheet1!E268, Sheet3!$A$2:$B$334, 2, 0)</f>
        <v>300 North 17th St, Lincoln, NE</v>
      </c>
      <c r="G268" s="1" t="n">
        <v>31</v>
      </c>
      <c r="H268" s="3" t="str">
        <f aca="false">VLOOKUP(Sheet1!G268, Sheet2!$A$2:$B$65, 2, 0)</f>
        <v>PROPERTY DAMAGE - UNINTENTIONAL,NON TRAFFIC</v>
      </c>
      <c r="I268" s="2" t="s">
        <v>13</v>
      </c>
      <c r="J268" s="2" t="s">
        <v>143</v>
      </c>
      <c r="K268" s="1" t="s">
        <v>562</v>
      </c>
    </row>
    <row r="269" customFormat="false" ht="12.8" hidden="false" customHeight="false" outlineLevel="0" collapsed="false">
      <c r="A269" s="1" t="n">
        <v>14001129</v>
      </c>
      <c r="B269" s="2" t="s">
        <v>563</v>
      </c>
      <c r="C269" s="1" t="n">
        <v>2</v>
      </c>
      <c r="D269" s="1" t="str">
        <f aca="false">VLOOKUP(Sheet1!C269, Sheet4!$A$2:$B$5, 2, 0)</f>
        <v>Cleared by Exception</v>
      </c>
      <c r="E269" s="1" t="n">
        <v>147</v>
      </c>
      <c r="F269" s="1" t="str">
        <f aca="false">VLOOKUP(Sheet1!E269, Sheet3!$A$2:$B$334, 2, 0)</f>
        <v>1430 Vine St, Lincoln, NE</v>
      </c>
      <c r="G269" s="1" t="n">
        <v>2</v>
      </c>
      <c r="H269" s="3" t="str">
        <f aca="false">VLOOKUP(Sheet1!G269, Sheet2!$A$2:$B$65, 2, 0)</f>
        <v>LOST OR STOLEN ITEM</v>
      </c>
      <c r="I269" s="2" t="s">
        <v>564</v>
      </c>
      <c r="J269" s="2" t="s">
        <v>13</v>
      </c>
      <c r="K269" s="1" t="s">
        <v>565</v>
      </c>
    </row>
    <row r="270" customFormat="false" ht="12.8" hidden="false" customHeight="false" outlineLevel="0" collapsed="false">
      <c r="A270" s="1" t="n">
        <v>14001130</v>
      </c>
      <c r="B270" s="2" t="s">
        <v>566</v>
      </c>
      <c r="C270" s="1" t="n">
        <v>2</v>
      </c>
      <c r="D270" s="1" t="str">
        <f aca="false">VLOOKUP(Sheet1!C270, Sheet4!$A$2:$B$5, 2, 0)</f>
        <v>Cleared by Exception</v>
      </c>
      <c r="E270" s="1" t="n">
        <v>148</v>
      </c>
      <c r="F270" s="1" t="str">
        <f aca="false">VLOOKUP(Sheet1!E270, Sheet3!$A$2:$B$334, 2, 0)</f>
        <v>1433 R St., Lincoln, NE</v>
      </c>
      <c r="G270" s="1" t="n">
        <v>12</v>
      </c>
      <c r="H270" s="3" t="str">
        <f aca="false">VLOOKUP(Sheet1!G270, Sheet2!$A$2:$B$65, 2, 0)</f>
        <v>FIRE - FALSE ALARM</v>
      </c>
      <c r="I270" s="2" t="s">
        <v>13</v>
      </c>
      <c r="J270" s="2" t="s">
        <v>13</v>
      </c>
      <c r="K270" s="1" t="s">
        <v>567</v>
      </c>
    </row>
    <row r="271" customFormat="false" ht="12.8" hidden="false" customHeight="false" outlineLevel="0" collapsed="false">
      <c r="A271" s="1" t="n">
        <v>14001133</v>
      </c>
      <c r="B271" s="2" t="s">
        <v>568</v>
      </c>
      <c r="C271" s="1" t="n">
        <v>3</v>
      </c>
      <c r="D271" s="1" t="str">
        <f aca="false">VLOOKUP(Sheet1!C271, Sheet4!$A$2:$B$5, 2, 0)</f>
        <v>Inactive</v>
      </c>
      <c r="E271" s="1" t="n">
        <v>149</v>
      </c>
      <c r="F271" s="1" t="str">
        <f aca="false">VLOOKUP(Sheet1!E271, Sheet3!$A$2:$B$334, 2, 0)</f>
        <v>1901 Vine Street, Lincoln, NE</v>
      </c>
      <c r="G271" s="1" t="n">
        <v>47</v>
      </c>
      <c r="H271" s="3" t="str">
        <f aca="false">VLOOKUP(Sheet1!G271, Sheet2!$A$2:$B$65, 2, 0)</f>
        <v>FRAUD - CON GAMES/DECEPTION/FALSE    PRETENSE/OTHER</v>
      </c>
      <c r="I271" s="2" t="s">
        <v>13</v>
      </c>
      <c r="J271" s="2" t="s">
        <v>13</v>
      </c>
      <c r="K271" s="1" t="s">
        <v>569</v>
      </c>
    </row>
    <row r="272" customFormat="false" ht="12.8" hidden="false" customHeight="false" outlineLevel="0" collapsed="false">
      <c r="A272" s="1" t="n">
        <v>14001138</v>
      </c>
      <c r="B272" s="2" t="s">
        <v>570</v>
      </c>
      <c r="C272" s="1" t="n">
        <v>3</v>
      </c>
      <c r="D272" s="1" t="str">
        <f aca="false">VLOOKUP(Sheet1!C272, Sheet4!$A$2:$B$5, 2, 0)</f>
        <v>Inactive</v>
      </c>
      <c r="E272" s="1" t="n">
        <v>103</v>
      </c>
      <c r="F272" s="1" t="str">
        <f aca="false">VLOOKUP(Sheet1!E272, Sheet3!$A$2:$B$334, 2, 0)</f>
        <v>1545 R St., Lincoln, NE</v>
      </c>
      <c r="G272" s="1" t="n">
        <v>11</v>
      </c>
      <c r="H272" s="3" t="str">
        <f aca="false">VLOOKUP(Sheet1!G272, Sheet2!$A$2:$B$65, 2, 0)</f>
        <v>LARCENY - STOLEN BIKE</v>
      </c>
      <c r="I272" s="2" t="s">
        <v>13</v>
      </c>
      <c r="J272" s="2" t="s">
        <v>13</v>
      </c>
      <c r="K272" s="1" t="s">
        <v>571</v>
      </c>
    </row>
    <row r="273" customFormat="false" ht="12.8" hidden="false" customHeight="false" outlineLevel="0" collapsed="false">
      <c r="A273" s="1" t="n">
        <v>14001140</v>
      </c>
      <c r="B273" s="2" t="s">
        <v>572</v>
      </c>
      <c r="C273" s="1" t="n">
        <v>2</v>
      </c>
      <c r="D273" s="1" t="str">
        <f aca="false">VLOOKUP(Sheet1!C273, Sheet4!$A$2:$B$5, 2, 0)</f>
        <v>Cleared by Exception</v>
      </c>
      <c r="E273" s="1" t="n">
        <v>150</v>
      </c>
      <c r="F273" s="1" t="str">
        <f aca="false">VLOOKUP(Sheet1!E273, Sheet3!$A$2:$B$334, 2, 0)</f>
        <v>1637 P, Lincoln, NE</v>
      </c>
      <c r="G273" s="1" t="n">
        <v>18</v>
      </c>
      <c r="H273" s="3" t="str">
        <f aca="false">VLOOKUP(Sheet1!G273, Sheet2!$A$2:$B$65, 2, 0)</f>
        <v>ALCOHOL - DRUNK</v>
      </c>
      <c r="I273" s="2" t="s">
        <v>13</v>
      </c>
      <c r="J273" s="2" t="s">
        <v>13</v>
      </c>
      <c r="K273" s="1" t="s">
        <v>573</v>
      </c>
    </row>
    <row r="274" customFormat="false" ht="12.8" hidden="false" customHeight="false" outlineLevel="0" collapsed="false">
      <c r="A274" s="1" t="n">
        <v>14001141</v>
      </c>
      <c r="B274" s="2" t="s">
        <v>574</v>
      </c>
      <c r="C274" s="1" t="n">
        <v>2</v>
      </c>
      <c r="D274" s="1" t="str">
        <f aca="false">VLOOKUP(Sheet1!C274, Sheet4!$A$2:$B$5, 2, 0)</f>
        <v>Cleared by Exception</v>
      </c>
      <c r="E274" s="1" t="n">
        <v>13</v>
      </c>
      <c r="F274" s="1" t="str">
        <f aca="false">VLOOKUP(Sheet1!E274, Sheet3!$A$2:$B$334, 2, 0)</f>
        <v>1400 R St, Lincoln, NE</v>
      </c>
      <c r="G274" s="1" t="n">
        <v>14</v>
      </c>
      <c r="H274" s="3" t="str">
        <f aca="false">VLOOKUP(Sheet1!G274, Sheet2!$A$2:$B$65, 2, 0)</f>
        <v>TRESPASSING</v>
      </c>
      <c r="I274" s="2" t="s">
        <v>13</v>
      </c>
      <c r="J274" s="2" t="s">
        <v>13</v>
      </c>
      <c r="K274" s="1" t="s">
        <v>575</v>
      </c>
    </row>
    <row r="275" customFormat="false" ht="12.8" hidden="false" customHeight="false" outlineLevel="0" collapsed="false">
      <c r="A275" s="1" t="n">
        <v>14001142</v>
      </c>
      <c r="B275" s="2" t="s">
        <v>576</v>
      </c>
      <c r="C275" s="1" t="n">
        <v>1</v>
      </c>
      <c r="D275" s="1" t="str">
        <f aca="false">VLOOKUP(Sheet1!C275, Sheet4!$A$2:$B$5, 2, 0)</f>
        <v>Cleared by Arrest</v>
      </c>
      <c r="E275" s="1" t="n">
        <v>108</v>
      </c>
      <c r="F275" s="1" t="str">
        <f aca="false">VLOOKUP(Sheet1!E275, Sheet3!$A$2:$B$334, 2, 0)</f>
        <v>1130 North 14th St, Lincoln, NE</v>
      </c>
      <c r="G275" s="1" t="n">
        <v>13</v>
      </c>
      <c r="H275" s="3" t="str">
        <f aca="false">VLOOKUP(Sheet1!G275, Sheet2!$A$2:$B$65, 2, 0)</f>
        <v>ALCOHOL - MINOR IN POSSESSION</v>
      </c>
      <c r="I275" s="2" t="s">
        <v>13</v>
      </c>
      <c r="J275" s="2" t="s">
        <v>13</v>
      </c>
      <c r="K275" s="1" t="s">
        <v>577</v>
      </c>
    </row>
    <row r="276" customFormat="false" ht="12.8" hidden="false" customHeight="false" outlineLevel="0" collapsed="false">
      <c r="A276" s="1" t="n">
        <v>14001144</v>
      </c>
      <c r="B276" s="2" t="s">
        <v>578</v>
      </c>
      <c r="C276" s="1" t="n">
        <v>1</v>
      </c>
      <c r="D276" s="1" t="str">
        <f aca="false">VLOOKUP(Sheet1!C276, Sheet4!$A$2:$B$5, 2, 0)</f>
        <v>Cleared by Arrest</v>
      </c>
      <c r="E276" s="1" t="n">
        <v>45</v>
      </c>
      <c r="F276" s="1" t="str">
        <f aca="false">VLOOKUP(Sheet1!E276, Sheet3!$A$2:$B$334, 2, 0)</f>
        <v>200 Centennial Mall North, Lincoln, NE</v>
      </c>
      <c r="G276" s="1" t="n">
        <v>32</v>
      </c>
      <c r="H276" s="3" t="str">
        <f aca="false">VLOOKUP(Sheet1!G276, Sheet2!$A$2:$B$65, 2, 0)</f>
        <v>LITTERING</v>
      </c>
      <c r="I276" s="2" t="s">
        <v>13</v>
      </c>
      <c r="J276" s="2" t="s">
        <v>13</v>
      </c>
      <c r="K276" s="1" t="s">
        <v>579</v>
      </c>
    </row>
    <row r="277" customFormat="false" ht="12.8" hidden="false" customHeight="false" outlineLevel="0" collapsed="false">
      <c r="A277" s="1" t="n">
        <v>14001145</v>
      </c>
      <c r="B277" s="2" t="s">
        <v>580</v>
      </c>
      <c r="C277" s="1" t="n">
        <v>1</v>
      </c>
      <c r="D277" s="1" t="str">
        <f aca="false">VLOOKUP(Sheet1!C277, Sheet4!$A$2:$B$5, 2, 0)</f>
        <v>Cleared by Arrest</v>
      </c>
      <c r="E277" s="1" t="n">
        <v>29</v>
      </c>
      <c r="F277" s="1" t="str">
        <f aca="false">VLOOKUP(Sheet1!E277, Sheet3!$A$2:$B$334, 2, 0)</f>
        <v>503 N 14th, Lincoln, NE</v>
      </c>
      <c r="G277" s="1" t="n">
        <v>11</v>
      </c>
      <c r="H277" s="3" t="str">
        <f aca="false">VLOOKUP(Sheet1!G277, Sheet2!$A$2:$B$65, 2, 0)</f>
        <v>LARCENY - STOLEN BIKE</v>
      </c>
      <c r="I277" s="2" t="s">
        <v>12</v>
      </c>
      <c r="J277" s="2" t="s">
        <v>13</v>
      </c>
      <c r="K277" s="1" t="s">
        <v>581</v>
      </c>
    </row>
    <row r="278" customFormat="false" ht="12.8" hidden="false" customHeight="false" outlineLevel="0" collapsed="false">
      <c r="A278" s="1" t="n">
        <v>14001146</v>
      </c>
      <c r="B278" s="2" t="s">
        <v>582</v>
      </c>
      <c r="C278" s="1" t="n">
        <v>2</v>
      </c>
      <c r="D278" s="1" t="str">
        <f aca="false">VLOOKUP(Sheet1!C278, Sheet4!$A$2:$B$5, 2, 0)</f>
        <v>Cleared by Exception</v>
      </c>
      <c r="E278" s="1" t="n">
        <v>151</v>
      </c>
      <c r="F278" s="1" t="str">
        <f aca="false">VLOOKUP(Sheet1!E278, Sheet3!$A$2:$B$334, 2, 0)</f>
        <v>N 14TH ST &amp; W ST, Lincoln, NE</v>
      </c>
      <c r="G278" s="1" t="n">
        <v>18</v>
      </c>
      <c r="H278" s="3" t="str">
        <f aca="false">VLOOKUP(Sheet1!G278, Sheet2!$A$2:$B$65, 2, 0)</f>
        <v>ALCOHOL - DRUNK</v>
      </c>
      <c r="I278" s="2" t="s">
        <v>13</v>
      </c>
      <c r="J278" s="2" t="s">
        <v>13</v>
      </c>
      <c r="K278" s="1" t="s">
        <v>583</v>
      </c>
    </row>
    <row r="279" customFormat="false" ht="12.8" hidden="false" customHeight="false" outlineLevel="0" collapsed="false">
      <c r="A279" s="1" t="n">
        <v>14001147</v>
      </c>
      <c r="B279" s="2" t="s">
        <v>584</v>
      </c>
      <c r="C279" s="1" t="n">
        <v>1</v>
      </c>
      <c r="D279" s="1" t="str">
        <f aca="false">VLOOKUP(Sheet1!C279, Sheet4!$A$2:$B$5, 2, 0)</f>
        <v>Cleared by Arrest</v>
      </c>
      <c r="E279" s="1" t="n">
        <v>35</v>
      </c>
      <c r="F279" s="1" t="str">
        <f aca="false">VLOOKUP(Sheet1!E279, Sheet3!$A$2:$B$334, 2, 0)</f>
        <v>1150 North 14th St, Lincoln, NE</v>
      </c>
      <c r="G279" s="1" t="n">
        <v>13</v>
      </c>
      <c r="H279" s="3" t="str">
        <f aca="false">VLOOKUP(Sheet1!G279, Sheet2!$A$2:$B$65, 2, 0)</f>
        <v>ALCOHOL - MINOR IN POSSESSION</v>
      </c>
      <c r="I279" s="2" t="s">
        <v>13</v>
      </c>
      <c r="J279" s="2" t="s">
        <v>13</v>
      </c>
      <c r="K279" s="1" t="s">
        <v>585</v>
      </c>
    </row>
    <row r="280" customFormat="false" ht="12.8" hidden="false" customHeight="false" outlineLevel="0" collapsed="false">
      <c r="A280" s="1" t="n">
        <v>14001148</v>
      </c>
      <c r="B280" s="2" t="s">
        <v>586</v>
      </c>
      <c r="C280" s="1" t="n">
        <v>1</v>
      </c>
      <c r="D280" s="1" t="str">
        <f aca="false">VLOOKUP(Sheet1!C280, Sheet4!$A$2:$B$5, 2, 0)</f>
        <v>Cleared by Arrest</v>
      </c>
      <c r="E280" s="1" t="n">
        <v>152</v>
      </c>
      <c r="F280" s="1" t="str">
        <f aca="false">VLOOKUP(Sheet1!E280, Sheet3!$A$2:$B$334, 2, 0)</f>
        <v>N 17TH ST &amp; P ST, Lincoln, NE</v>
      </c>
      <c r="G280" s="1" t="n">
        <v>21</v>
      </c>
      <c r="H280" s="3" t="str">
        <f aca="false">VLOOKUP(Sheet1!G280, Sheet2!$A$2:$B$65, 2, 0)</f>
        <v>ALCOHOL - DWI</v>
      </c>
      <c r="I280" s="2" t="s">
        <v>13</v>
      </c>
      <c r="J280" s="2" t="s">
        <v>13</v>
      </c>
      <c r="K280" s="1" t="s">
        <v>587</v>
      </c>
    </row>
    <row r="281" customFormat="false" ht="12.8" hidden="false" customHeight="false" outlineLevel="0" collapsed="false">
      <c r="A281" s="1" t="n">
        <v>14001152</v>
      </c>
      <c r="B281" s="2" t="s">
        <v>588</v>
      </c>
      <c r="C281" s="1" t="n">
        <v>3</v>
      </c>
      <c r="D281" s="1" t="str">
        <f aca="false">VLOOKUP(Sheet1!C281, Sheet4!$A$2:$B$5, 2, 0)</f>
        <v>Inactive</v>
      </c>
      <c r="F281" s="1" t="e">
        <f aca="false">VLOOKUP(Sheet1!E281, Sheet3!$A$2:$B$334, 2, 0)</f>
        <v>#N/A</v>
      </c>
      <c r="G281" s="1" t="n">
        <v>2</v>
      </c>
      <c r="H281" s="3" t="str">
        <f aca="false">VLOOKUP(Sheet1!G281, Sheet2!$A$2:$B$65, 2, 0)</f>
        <v>LOST OR STOLEN ITEM</v>
      </c>
      <c r="I281" s="2" t="s">
        <v>589</v>
      </c>
      <c r="J281" s="2" t="s">
        <v>13</v>
      </c>
      <c r="K281" s="1" t="s">
        <v>590</v>
      </c>
    </row>
    <row r="282" customFormat="false" ht="12.8" hidden="false" customHeight="false" outlineLevel="0" collapsed="false">
      <c r="A282" s="1" t="n">
        <v>14001153</v>
      </c>
      <c r="B282" s="2" t="s">
        <v>591</v>
      </c>
      <c r="C282" s="1" t="n">
        <v>3</v>
      </c>
      <c r="D282" s="1" t="str">
        <f aca="false">VLOOKUP(Sheet1!C282, Sheet4!$A$2:$B$5, 2, 0)</f>
        <v>Inactive</v>
      </c>
      <c r="E282" s="1" t="n">
        <v>11</v>
      </c>
      <c r="F282" s="1" t="str">
        <f aca="false">VLOOKUP(Sheet1!E282, Sheet3!$A$2:$B$334, 2, 0)</f>
        <v>303 North 17th, Lincoln, NE</v>
      </c>
      <c r="G282" s="1" t="n">
        <v>11</v>
      </c>
      <c r="H282" s="3" t="str">
        <f aca="false">VLOOKUP(Sheet1!G282, Sheet2!$A$2:$B$65, 2, 0)</f>
        <v>LARCENY - STOLEN BIKE</v>
      </c>
      <c r="I282" s="2" t="s">
        <v>592</v>
      </c>
      <c r="J282" s="2" t="s">
        <v>13</v>
      </c>
      <c r="K282" s="1" t="s">
        <v>593</v>
      </c>
    </row>
    <row r="283" customFormat="false" ht="12.8" hidden="false" customHeight="false" outlineLevel="0" collapsed="false">
      <c r="A283" s="1" t="n">
        <v>14001157</v>
      </c>
      <c r="B283" s="2" t="s">
        <v>594</v>
      </c>
      <c r="C283" s="1" t="n">
        <v>1</v>
      </c>
      <c r="D283" s="1" t="str">
        <f aca="false">VLOOKUP(Sheet1!C283, Sheet4!$A$2:$B$5, 2, 0)</f>
        <v>Cleared by Arrest</v>
      </c>
      <c r="E283" s="1" t="n">
        <v>29</v>
      </c>
      <c r="F283" s="1" t="str">
        <f aca="false">VLOOKUP(Sheet1!E283, Sheet3!$A$2:$B$334, 2, 0)</f>
        <v>503 N 14th, Lincoln, NE</v>
      </c>
      <c r="G283" s="1" t="n">
        <v>11</v>
      </c>
      <c r="H283" s="3" t="str">
        <f aca="false">VLOOKUP(Sheet1!G283, Sheet2!$A$2:$B$65, 2, 0)</f>
        <v>LARCENY - STOLEN BIKE</v>
      </c>
      <c r="I283" s="2" t="s">
        <v>12</v>
      </c>
      <c r="J283" s="2" t="s">
        <v>13</v>
      </c>
      <c r="K283" s="1" t="s">
        <v>595</v>
      </c>
    </row>
    <row r="284" customFormat="false" ht="12.8" hidden="false" customHeight="false" outlineLevel="0" collapsed="false">
      <c r="A284" s="1" t="n">
        <v>14001158</v>
      </c>
      <c r="B284" s="2" t="s">
        <v>596</v>
      </c>
      <c r="C284" s="1" t="n">
        <v>2</v>
      </c>
      <c r="D284" s="1" t="str">
        <f aca="false">VLOOKUP(Sheet1!C284, Sheet4!$A$2:$B$5, 2, 0)</f>
        <v>Cleared by Exception</v>
      </c>
      <c r="E284" s="1" t="n">
        <v>14</v>
      </c>
      <c r="F284" s="1" t="str">
        <f aca="false">VLOOKUP(Sheet1!E284, Sheet3!$A$2:$B$334, 2, 0)</f>
        <v>1600 Court St, Lincoln, NE</v>
      </c>
      <c r="G284" s="1" t="n">
        <v>15</v>
      </c>
      <c r="H284" s="3" t="str">
        <f aca="false">VLOOKUP(Sheet1!G284, Sheet2!$A$2:$B$65, 2, 0)</f>
        <v>MEDICAL EMERGENCY</v>
      </c>
      <c r="I284" s="2" t="s">
        <v>13</v>
      </c>
      <c r="J284" s="2" t="s">
        <v>13</v>
      </c>
      <c r="K284" s="1" t="s">
        <v>597</v>
      </c>
    </row>
    <row r="285" customFormat="false" ht="12.8" hidden="false" customHeight="false" outlineLevel="0" collapsed="false">
      <c r="A285" s="1" t="n">
        <v>14001161</v>
      </c>
      <c r="B285" s="2" t="s">
        <v>598</v>
      </c>
      <c r="C285" s="1" t="n">
        <v>2</v>
      </c>
      <c r="D285" s="1" t="str">
        <f aca="false">VLOOKUP(Sheet1!C285, Sheet4!$A$2:$B$5, 2, 0)</f>
        <v>Cleared by Exception</v>
      </c>
      <c r="E285" s="1" t="n">
        <v>14</v>
      </c>
      <c r="F285" s="1" t="str">
        <f aca="false">VLOOKUP(Sheet1!E285, Sheet3!$A$2:$B$334, 2, 0)</f>
        <v>1600 Court St, Lincoln, NE</v>
      </c>
      <c r="G285" s="1" t="n">
        <v>12</v>
      </c>
      <c r="H285" s="3" t="str">
        <f aca="false">VLOOKUP(Sheet1!G285, Sheet2!$A$2:$B$65, 2, 0)</f>
        <v>FIRE - FALSE ALARM</v>
      </c>
      <c r="I285" s="2" t="s">
        <v>13</v>
      </c>
      <c r="J285" s="2" t="s">
        <v>13</v>
      </c>
      <c r="K285" s="1" t="s">
        <v>599</v>
      </c>
    </row>
    <row r="286" customFormat="false" ht="12.8" hidden="false" customHeight="false" outlineLevel="0" collapsed="false">
      <c r="A286" s="1" t="n">
        <v>14001162</v>
      </c>
      <c r="B286" s="2" t="s">
        <v>600</v>
      </c>
      <c r="C286" s="1" t="n">
        <v>1</v>
      </c>
      <c r="D286" s="1" t="str">
        <f aca="false">VLOOKUP(Sheet1!C286, Sheet4!$A$2:$B$5, 2, 0)</f>
        <v>Cleared by Arrest</v>
      </c>
      <c r="E286" s="1" t="n">
        <v>153</v>
      </c>
      <c r="F286" s="1" t="str">
        <f aca="false">VLOOKUP(Sheet1!E286, Sheet3!$A$2:$B$334, 2, 0)</f>
        <v>SALT CREEK RDWY &amp; STADIUM DR, Lincoln, NE</v>
      </c>
      <c r="G286" s="1" t="n">
        <v>14</v>
      </c>
      <c r="H286" s="3" t="str">
        <f aca="false">VLOOKUP(Sheet1!G286, Sheet2!$A$2:$B$65, 2, 0)</f>
        <v>TRESPASSING</v>
      </c>
      <c r="I286" s="2" t="s">
        <v>13</v>
      </c>
      <c r="J286" s="2" t="s">
        <v>13</v>
      </c>
      <c r="K286" s="1" t="s">
        <v>601</v>
      </c>
    </row>
    <row r="287" customFormat="false" ht="12.8" hidden="false" customHeight="false" outlineLevel="0" collapsed="false">
      <c r="A287" s="1" t="n">
        <v>14001164</v>
      </c>
      <c r="B287" s="2" t="s">
        <v>602</v>
      </c>
      <c r="C287" s="1" t="n">
        <v>1</v>
      </c>
      <c r="D287" s="1" t="str">
        <f aca="false">VLOOKUP(Sheet1!C287, Sheet4!$A$2:$B$5, 2, 0)</f>
        <v>Cleared by Arrest</v>
      </c>
      <c r="E287" s="1" t="n">
        <v>108</v>
      </c>
      <c r="F287" s="1" t="str">
        <f aca="false">VLOOKUP(Sheet1!E287, Sheet3!$A$2:$B$334, 2, 0)</f>
        <v>1130 North 14th St, Lincoln, NE</v>
      </c>
      <c r="G287" s="1" t="n">
        <v>13</v>
      </c>
      <c r="H287" s="3" t="str">
        <f aca="false">VLOOKUP(Sheet1!G287, Sheet2!$A$2:$B$65, 2, 0)</f>
        <v>ALCOHOL - MINOR IN POSSESSION</v>
      </c>
      <c r="I287" s="2" t="s">
        <v>13</v>
      </c>
      <c r="J287" s="2" t="s">
        <v>13</v>
      </c>
      <c r="K287" s="1" t="s">
        <v>603</v>
      </c>
    </row>
    <row r="288" customFormat="false" ht="12.8" hidden="false" customHeight="false" outlineLevel="0" collapsed="false">
      <c r="A288" s="1" t="n">
        <v>14001165</v>
      </c>
      <c r="B288" s="2" t="s">
        <v>604</v>
      </c>
      <c r="C288" s="1" t="n">
        <v>1</v>
      </c>
      <c r="D288" s="1" t="str">
        <f aca="false">VLOOKUP(Sheet1!C288, Sheet4!$A$2:$B$5, 2, 0)</f>
        <v>Cleared by Arrest</v>
      </c>
      <c r="E288" s="1" t="n">
        <v>29</v>
      </c>
      <c r="F288" s="1" t="str">
        <f aca="false">VLOOKUP(Sheet1!E288, Sheet3!$A$2:$B$334, 2, 0)</f>
        <v>503 N 14th, Lincoln, NE</v>
      </c>
      <c r="G288" s="1" t="n">
        <v>11</v>
      </c>
      <c r="H288" s="3" t="str">
        <f aca="false">VLOOKUP(Sheet1!G288, Sheet2!$A$2:$B$65, 2, 0)</f>
        <v>LARCENY - STOLEN BIKE</v>
      </c>
      <c r="I288" s="2" t="s">
        <v>12</v>
      </c>
      <c r="J288" s="2" t="s">
        <v>13</v>
      </c>
      <c r="K288" s="1" t="s">
        <v>605</v>
      </c>
    </row>
    <row r="289" customFormat="false" ht="12.8" hidden="false" customHeight="false" outlineLevel="0" collapsed="false">
      <c r="A289" s="1" t="n">
        <v>14001167</v>
      </c>
      <c r="B289" s="2" t="s">
        <v>606</v>
      </c>
      <c r="C289" s="1" t="n">
        <v>1</v>
      </c>
      <c r="D289" s="1" t="str">
        <f aca="false">VLOOKUP(Sheet1!C289, Sheet4!$A$2:$B$5, 2, 0)</f>
        <v>Cleared by Arrest</v>
      </c>
      <c r="E289" s="1" t="n">
        <v>4</v>
      </c>
      <c r="F289" s="1" t="str">
        <f aca="false">VLOOKUP(Sheet1!E289, Sheet3!$A$2:$B$334, 2, 0)</f>
        <v>880 North 17th St, Lincoln, NE</v>
      </c>
      <c r="G289" s="1" t="n">
        <v>13</v>
      </c>
      <c r="H289" s="3" t="str">
        <f aca="false">VLOOKUP(Sheet1!G289, Sheet2!$A$2:$B$65, 2, 0)</f>
        <v>ALCOHOL - MINOR IN POSSESSION</v>
      </c>
      <c r="I289" s="2" t="s">
        <v>13</v>
      </c>
      <c r="J289" s="2" t="s">
        <v>13</v>
      </c>
      <c r="K289" s="1" t="s">
        <v>607</v>
      </c>
    </row>
    <row r="290" customFormat="false" ht="12.8" hidden="false" customHeight="false" outlineLevel="0" collapsed="false">
      <c r="A290" s="1" t="n">
        <v>14001184</v>
      </c>
      <c r="B290" s="2" t="s">
        <v>608</v>
      </c>
      <c r="C290" s="1" t="n">
        <v>2</v>
      </c>
      <c r="D290" s="1" t="str">
        <f aca="false">VLOOKUP(Sheet1!C290, Sheet4!$A$2:$B$5, 2, 0)</f>
        <v>Cleared by Exception</v>
      </c>
      <c r="E290" s="1" t="n">
        <v>154</v>
      </c>
      <c r="F290" s="1" t="str">
        <f aca="false">VLOOKUP(Sheet1!E290, Sheet3!$A$2:$B$334, 2, 0)</f>
        <v>1033 N 16th, Lincoln, NE</v>
      </c>
      <c r="G290" s="1" t="n">
        <v>35</v>
      </c>
      <c r="H290" s="3" t="str">
        <f aca="false">VLOOKUP(Sheet1!G290, Sheet2!$A$2:$B$65, 2, 0)</f>
        <v>ACCIDENTS - P.D. REPORTABLE</v>
      </c>
      <c r="I290" s="2" t="s">
        <v>13</v>
      </c>
      <c r="J290" s="2" t="s">
        <v>609</v>
      </c>
      <c r="K290" s="1" t="s">
        <v>610</v>
      </c>
    </row>
    <row r="291" customFormat="false" ht="12.8" hidden="false" customHeight="false" outlineLevel="0" collapsed="false">
      <c r="A291" s="1" t="n">
        <v>14001187</v>
      </c>
      <c r="B291" s="2" t="s">
        <v>611</v>
      </c>
      <c r="C291" s="1" t="n">
        <v>3</v>
      </c>
      <c r="D291" s="1" t="str">
        <f aca="false">VLOOKUP(Sheet1!C291, Sheet4!$A$2:$B$5, 2, 0)</f>
        <v>Inactive</v>
      </c>
      <c r="E291" s="1" t="n">
        <v>73</v>
      </c>
      <c r="F291" s="1" t="str">
        <f aca="false">VLOOKUP(Sheet1!E291, Sheet3!$A$2:$B$334, 2, 0)</f>
        <v>3420 Holdrege St, Lincoln, NE</v>
      </c>
      <c r="G291" s="1" t="n">
        <v>15</v>
      </c>
      <c r="H291" s="3" t="str">
        <f aca="false">VLOOKUP(Sheet1!G291, Sheet2!$A$2:$B$65, 2, 0)</f>
        <v>MEDICAL EMERGENCY</v>
      </c>
      <c r="I291" s="2" t="s">
        <v>13</v>
      </c>
      <c r="J291" s="2" t="s">
        <v>13</v>
      </c>
      <c r="K291" s="1" t="s">
        <v>612</v>
      </c>
    </row>
    <row r="292" customFormat="false" ht="12.8" hidden="false" customHeight="false" outlineLevel="0" collapsed="false">
      <c r="A292" s="1" t="n">
        <v>14001190</v>
      </c>
      <c r="B292" s="2" t="s">
        <v>613</v>
      </c>
      <c r="C292" s="1" t="n">
        <v>3</v>
      </c>
      <c r="D292" s="1" t="str">
        <f aca="false">VLOOKUP(Sheet1!C292, Sheet4!$A$2:$B$5, 2, 0)</f>
        <v>Inactive</v>
      </c>
      <c r="E292" s="1" t="n">
        <v>155</v>
      </c>
      <c r="F292" s="1" t="str">
        <f aca="false">VLOOKUP(Sheet1!E292, Sheet3!$A$2:$B$334, 2, 0)</f>
        <v>845 North 14th St, Lincoln, NE</v>
      </c>
      <c r="G292" s="1" t="n">
        <v>15</v>
      </c>
      <c r="H292" s="3" t="str">
        <f aca="false">VLOOKUP(Sheet1!G292, Sheet2!$A$2:$B$65, 2, 0)</f>
        <v>MEDICAL EMERGENCY</v>
      </c>
      <c r="I292" s="2" t="s">
        <v>13</v>
      </c>
      <c r="J292" s="2" t="s">
        <v>13</v>
      </c>
      <c r="K292" s="1" t="s">
        <v>612</v>
      </c>
    </row>
    <row r="293" customFormat="false" ht="12.8" hidden="false" customHeight="false" outlineLevel="0" collapsed="false">
      <c r="A293" s="1" t="n">
        <v>14001205</v>
      </c>
      <c r="B293" s="2" t="s">
        <v>614</v>
      </c>
      <c r="C293" s="1" t="n">
        <v>2</v>
      </c>
      <c r="D293" s="1" t="str">
        <f aca="false">VLOOKUP(Sheet1!C293, Sheet4!$A$2:$B$5, 2, 0)</f>
        <v>Cleared by Exception</v>
      </c>
      <c r="E293" s="1" t="n">
        <v>35</v>
      </c>
      <c r="F293" s="1" t="str">
        <f aca="false">VLOOKUP(Sheet1!E293, Sheet3!$A$2:$B$334, 2, 0)</f>
        <v>1150 North 14th St, Lincoln, NE</v>
      </c>
      <c r="G293" s="1" t="n">
        <v>49</v>
      </c>
      <c r="H293" s="3" t="str">
        <f aca="false">VLOOKUP(Sheet1!G293, Sheet2!$A$2:$B$65, 2, 0)</f>
        <v>UNL POLICY VIOLATION -OTHER</v>
      </c>
      <c r="I293" s="2" t="s">
        <v>13</v>
      </c>
      <c r="J293" s="2" t="s">
        <v>13</v>
      </c>
      <c r="K293" s="1" t="s">
        <v>615</v>
      </c>
    </row>
    <row r="294" customFormat="false" ht="12.8" hidden="false" customHeight="false" outlineLevel="0" collapsed="false">
      <c r="A294" s="1" t="n">
        <v>14001217</v>
      </c>
      <c r="B294" s="2" t="s">
        <v>616</v>
      </c>
      <c r="C294" s="1" t="n">
        <v>1</v>
      </c>
      <c r="D294" s="1" t="str">
        <f aca="false">VLOOKUP(Sheet1!C294, Sheet4!$A$2:$B$5, 2, 0)</f>
        <v>Cleared by Arrest</v>
      </c>
      <c r="E294" s="1" t="n">
        <v>4</v>
      </c>
      <c r="F294" s="1" t="str">
        <f aca="false">VLOOKUP(Sheet1!E294, Sheet3!$A$2:$B$334, 2, 0)</f>
        <v>880 North 17th St, Lincoln, NE</v>
      </c>
      <c r="G294" s="1" t="n">
        <v>7</v>
      </c>
      <c r="H294" s="3" t="str">
        <f aca="false">VLOOKUP(Sheet1!G294, Sheet2!$A$2:$B$65, 2, 0)</f>
        <v>NARCOTICS - POSSESSION</v>
      </c>
      <c r="I294" s="2" t="s">
        <v>13</v>
      </c>
      <c r="J294" s="2" t="s">
        <v>13</v>
      </c>
      <c r="K294" s="1" t="s">
        <v>617</v>
      </c>
    </row>
    <row r="295" customFormat="false" ht="12.8" hidden="false" customHeight="false" outlineLevel="0" collapsed="false">
      <c r="A295" s="1" t="n">
        <v>14001218</v>
      </c>
      <c r="B295" s="2" t="s">
        <v>618</v>
      </c>
      <c r="C295" s="1" t="n">
        <v>3</v>
      </c>
      <c r="D295" s="1" t="str">
        <f aca="false">VLOOKUP(Sheet1!C295, Sheet4!$A$2:$B$5, 2, 0)</f>
        <v>Inactive</v>
      </c>
      <c r="E295" s="1" t="n">
        <v>96</v>
      </c>
      <c r="F295" s="1" t="str">
        <f aca="false">VLOOKUP(Sheet1!E295, Sheet3!$A$2:$B$334, 2, 0)</f>
        <v>1830 Vine St., Lincoln, NE</v>
      </c>
      <c r="G295" s="1" t="n">
        <v>20</v>
      </c>
      <c r="H295" s="3" t="str">
        <f aca="false">VLOOKUP(Sheet1!G295, Sheet2!$A$2:$B$65, 2, 0)</f>
        <v>ACCIDENTS - P.D. H&amp;R; NOT REPORTABLE</v>
      </c>
      <c r="I295" s="2" t="s">
        <v>13</v>
      </c>
      <c r="J295" s="2" t="s">
        <v>463</v>
      </c>
      <c r="K295" s="1" t="s">
        <v>619</v>
      </c>
    </row>
    <row r="296" customFormat="false" ht="12.8" hidden="false" customHeight="false" outlineLevel="0" collapsed="false">
      <c r="A296" s="1" t="n">
        <v>14001226</v>
      </c>
      <c r="B296" s="2" t="s">
        <v>620</v>
      </c>
      <c r="C296" s="1" t="n">
        <v>2</v>
      </c>
      <c r="D296" s="1" t="str">
        <f aca="false">VLOOKUP(Sheet1!C296, Sheet4!$A$2:$B$5, 2, 0)</f>
        <v>Cleared by Exception</v>
      </c>
      <c r="E296" s="1" t="n">
        <v>4</v>
      </c>
      <c r="F296" s="1" t="str">
        <f aca="false">VLOOKUP(Sheet1!E296, Sheet3!$A$2:$B$334, 2, 0)</f>
        <v>880 North 17th St, Lincoln, NE</v>
      </c>
      <c r="G296" s="1" t="n">
        <v>23</v>
      </c>
      <c r="H296" s="3" t="str">
        <f aca="false">VLOOKUP(Sheet1!G296, Sheet2!$A$2:$B$65, 2, 0)</f>
        <v>ACCIDENTS - P.D. NOT REPORTABLE</v>
      </c>
      <c r="I296" s="2" t="s">
        <v>13</v>
      </c>
      <c r="J296" s="2" t="s">
        <v>385</v>
      </c>
      <c r="K296" s="1" t="s">
        <v>621</v>
      </c>
    </row>
    <row r="297" customFormat="false" ht="12.8" hidden="false" customHeight="false" outlineLevel="0" collapsed="false">
      <c r="A297" s="1" t="n">
        <v>14001228</v>
      </c>
      <c r="B297" s="2" t="s">
        <v>622</v>
      </c>
      <c r="C297" s="1" t="n">
        <v>4</v>
      </c>
      <c r="D297" s="1" t="str">
        <f aca="false">VLOOKUP(Sheet1!C297, Sheet4!$A$2:$B$5, 2, 0)</f>
        <v>Active</v>
      </c>
      <c r="E297" s="1" t="n">
        <v>47</v>
      </c>
      <c r="F297" s="1" t="str">
        <f aca="false">VLOOKUP(Sheet1!E297, Sheet3!$A$2:$B$334, 2, 0)</f>
        <v>600 North 15th St, Lincoln, NE</v>
      </c>
      <c r="G297" s="1" t="n">
        <v>29</v>
      </c>
      <c r="H297" s="3" t="str">
        <f aca="false">VLOOKUP(Sheet1!G297, Sheet2!$A$2:$B$65, 2, 0)</f>
        <v>FRAUD - CREDIT CARDS/ATM/BANK CARD</v>
      </c>
      <c r="I297" s="2" t="s">
        <v>13</v>
      </c>
      <c r="J297" s="2" t="s">
        <v>13</v>
      </c>
      <c r="K297" s="1" t="s">
        <v>623</v>
      </c>
    </row>
    <row r="298" customFormat="false" ht="12.8" hidden="false" customHeight="false" outlineLevel="0" collapsed="false">
      <c r="A298" s="1" t="n">
        <v>14001240</v>
      </c>
      <c r="B298" s="2" t="s">
        <v>624</v>
      </c>
      <c r="C298" s="1" t="n">
        <v>4</v>
      </c>
      <c r="D298" s="1" t="str">
        <f aca="false">VLOOKUP(Sheet1!C298, Sheet4!$A$2:$B$5, 2, 0)</f>
        <v>Active</v>
      </c>
      <c r="E298" s="1" t="n">
        <v>114</v>
      </c>
      <c r="F298" s="1" t="str">
        <f aca="false">VLOOKUP(Sheet1!E298, Sheet3!$A$2:$B$334, 2, 0)</f>
        <v>1701 North 35th St, Lincoln, NE</v>
      </c>
      <c r="G298" s="1" t="n">
        <v>5</v>
      </c>
      <c r="H298" s="3" t="str">
        <f aca="false">VLOOKUP(Sheet1!G298, Sheet2!$A$2:$B$65, 2, 0)</f>
        <v>LARCENY - FROM MOTOR VEHICLE</v>
      </c>
      <c r="I298" s="2" t="s">
        <v>625</v>
      </c>
      <c r="J298" s="2" t="s">
        <v>13</v>
      </c>
      <c r="K298" s="1" t="s">
        <v>626</v>
      </c>
    </row>
    <row r="299" customFormat="false" ht="12.8" hidden="false" customHeight="false" outlineLevel="0" collapsed="false">
      <c r="A299" s="1" t="n">
        <v>14001257</v>
      </c>
      <c r="B299" s="2" t="s">
        <v>627</v>
      </c>
      <c r="C299" s="1" t="n">
        <v>4</v>
      </c>
      <c r="D299" s="1" t="str">
        <f aca="false">VLOOKUP(Sheet1!C299, Sheet4!$A$2:$B$5, 2, 0)</f>
        <v>Active</v>
      </c>
      <c r="F299" s="1" t="e">
        <f aca="false">VLOOKUP(Sheet1!E299, Sheet3!$A$2:$B$334, 2, 0)</f>
        <v>#N/A</v>
      </c>
      <c r="G299" s="1" t="n">
        <v>50</v>
      </c>
      <c r="H299" s="3" t="str">
        <f aca="false">VLOOKUP(Sheet1!G299, Sheet2!$A$2:$B$65, 2, 0)</f>
        <v>TELEPHONE - THREATENING CALLS</v>
      </c>
      <c r="I299" s="2" t="s">
        <v>13</v>
      </c>
      <c r="J299" s="2" t="s">
        <v>13</v>
      </c>
      <c r="K299" s="1" t="s">
        <v>628</v>
      </c>
    </row>
    <row r="300" customFormat="false" ht="12.8" hidden="false" customHeight="false" outlineLevel="0" collapsed="false">
      <c r="A300" s="1" t="n">
        <v>14001242</v>
      </c>
      <c r="B300" s="2" t="s">
        <v>629</v>
      </c>
      <c r="C300" s="1" t="n">
        <v>2</v>
      </c>
      <c r="D300" s="1" t="str">
        <f aca="false">VLOOKUP(Sheet1!C300, Sheet4!$A$2:$B$5, 2, 0)</f>
        <v>Cleared by Exception</v>
      </c>
      <c r="E300" s="1" t="n">
        <v>71</v>
      </c>
      <c r="F300" s="1" t="str">
        <f aca="false">VLOOKUP(Sheet1!E300, Sheet3!$A$2:$B$334, 2, 0)</f>
        <v>513 North 17th St, Lincoln, NE</v>
      </c>
      <c r="G300" s="1" t="n">
        <v>50</v>
      </c>
      <c r="H300" s="3" t="str">
        <f aca="false">VLOOKUP(Sheet1!G300, Sheet2!$A$2:$B$65, 2, 0)</f>
        <v>TELEPHONE - THREATENING CALLS</v>
      </c>
      <c r="I300" s="2" t="s">
        <v>13</v>
      </c>
      <c r="J300" s="2" t="s">
        <v>13</v>
      </c>
      <c r="K300" s="1" t="s">
        <v>630</v>
      </c>
    </row>
    <row r="301" customFormat="false" ht="12.8" hidden="false" customHeight="false" outlineLevel="0" collapsed="false">
      <c r="A301" s="1" t="n">
        <v>14001243</v>
      </c>
      <c r="B301" s="2" t="s">
        <v>631</v>
      </c>
      <c r="C301" s="1" t="n">
        <v>2</v>
      </c>
      <c r="D301" s="1" t="str">
        <f aca="false">VLOOKUP(Sheet1!C301, Sheet4!$A$2:$B$5, 2, 0)</f>
        <v>Cleared by Exception</v>
      </c>
      <c r="E301" s="1" t="n">
        <v>71</v>
      </c>
      <c r="F301" s="1" t="str">
        <f aca="false">VLOOKUP(Sheet1!E301, Sheet3!$A$2:$B$334, 2, 0)</f>
        <v>513 North 17th St, Lincoln, NE</v>
      </c>
      <c r="G301" s="1" t="n">
        <v>2</v>
      </c>
      <c r="H301" s="3" t="str">
        <f aca="false">VLOOKUP(Sheet1!G301, Sheet2!$A$2:$B$65, 2, 0)</f>
        <v>LOST OR STOLEN ITEM</v>
      </c>
      <c r="I301" s="2" t="s">
        <v>13</v>
      </c>
      <c r="J301" s="2" t="s">
        <v>13</v>
      </c>
      <c r="K301" s="1" t="s">
        <v>632</v>
      </c>
    </row>
    <row r="302" customFormat="false" ht="12.8" hidden="false" customHeight="false" outlineLevel="0" collapsed="false">
      <c r="A302" s="1" t="n">
        <v>14001244</v>
      </c>
      <c r="B302" s="2" t="s">
        <v>633</v>
      </c>
      <c r="C302" s="1" t="n">
        <v>4</v>
      </c>
      <c r="D302" s="1" t="str">
        <f aca="false">VLOOKUP(Sheet1!C302, Sheet4!$A$2:$B$5, 2, 0)</f>
        <v>Active</v>
      </c>
      <c r="E302" s="1" t="n">
        <v>156</v>
      </c>
      <c r="F302" s="1" t="str">
        <f aca="false">VLOOKUP(Sheet1!E302, Sheet3!$A$2:$B$334, 2, 0)</f>
        <v>1735 N 35th, Lincoln, NE</v>
      </c>
      <c r="G302" s="1" t="n">
        <v>4</v>
      </c>
      <c r="H302" s="3" t="str">
        <f aca="false">VLOOKUP(Sheet1!G302, Sheet2!$A$2:$B$65, 2, 0)</f>
        <v>LARCENY - MOTOR VEH. ACCESSORIES</v>
      </c>
      <c r="I302" s="2" t="s">
        <v>143</v>
      </c>
      <c r="J302" s="2" t="s">
        <v>634</v>
      </c>
      <c r="K302" s="1" t="s">
        <v>635</v>
      </c>
    </row>
    <row r="303" customFormat="false" ht="12.8" hidden="false" customHeight="false" outlineLevel="0" collapsed="false">
      <c r="A303" s="1" t="n">
        <v>14001249</v>
      </c>
      <c r="B303" s="2" t="s">
        <v>636</v>
      </c>
      <c r="C303" s="1" t="n">
        <v>4</v>
      </c>
      <c r="D303" s="1" t="str">
        <f aca="false">VLOOKUP(Sheet1!C303, Sheet4!$A$2:$B$5, 2, 0)</f>
        <v>Active</v>
      </c>
      <c r="E303" s="1" t="n">
        <v>157</v>
      </c>
      <c r="F303" s="1" t="str">
        <f aca="false">VLOOKUP(Sheet1!E303, Sheet3!$A$2:$B$334, 2, 0)</f>
        <v>1300 R, Lincoln, NE</v>
      </c>
      <c r="G303" s="1" t="n">
        <v>2</v>
      </c>
      <c r="H303" s="3" t="str">
        <f aca="false">VLOOKUP(Sheet1!G303, Sheet2!$A$2:$B$65, 2, 0)</f>
        <v>LOST OR STOLEN ITEM</v>
      </c>
      <c r="I303" s="2" t="s">
        <v>259</v>
      </c>
      <c r="J303" s="2" t="s">
        <v>13</v>
      </c>
      <c r="K303" s="1" t="s">
        <v>637</v>
      </c>
    </row>
    <row r="304" customFormat="false" ht="12.8" hidden="false" customHeight="false" outlineLevel="0" collapsed="false">
      <c r="A304" s="1" t="n">
        <v>14001247</v>
      </c>
      <c r="B304" s="2" t="s">
        <v>638</v>
      </c>
      <c r="C304" s="1" t="n">
        <v>1</v>
      </c>
      <c r="D304" s="1" t="str">
        <f aca="false">VLOOKUP(Sheet1!C304, Sheet4!$A$2:$B$5, 2, 0)</f>
        <v>Cleared by Arrest</v>
      </c>
      <c r="E304" s="1" t="n">
        <v>96</v>
      </c>
      <c r="F304" s="1" t="str">
        <f aca="false">VLOOKUP(Sheet1!E304, Sheet3!$A$2:$B$334, 2, 0)</f>
        <v>1830 Vine St., Lincoln, NE</v>
      </c>
      <c r="G304" s="1" t="n">
        <v>22</v>
      </c>
      <c r="H304" s="3" t="str">
        <f aca="false">VLOOKUP(Sheet1!G304, Sheet2!$A$2:$B$65, 2, 0)</f>
        <v>VANDALISM - OTHER</v>
      </c>
      <c r="I304" s="2" t="s">
        <v>13</v>
      </c>
      <c r="J304" s="2" t="s">
        <v>13</v>
      </c>
      <c r="K304" s="1" t="s">
        <v>639</v>
      </c>
    </row>
    <row r="305" customFormat="false" ht="12.8" hidden="false" customHeight="false" outlineLevel="0" collapsed="false">
      <c r="A305" s="1" t="n">
        <v>14001254</v>
      </c>
      <c r="B305" s="2" t="s">
        <v>640</v>
      </c>
      <c r="C305" s="1" t="n">
        <v>3</v>
      </c>
      <c r="D305" s="1" t="str">
        <f aca="false">VLOOKUP(Sheet1!C305, Sheet4!$A$2:$B$5, 2, 0)</f>
        <v>Inactive</v>
      </c>
      <c r="E305" s="1" t="n">
        <v>158</v>
      </c>
      <c r="F305" s="1" t="str">
        <f aca="false">VLOOKUP(Sheet1!E305, Sheet3!$A$2:$B$334, 2, 0)</f>
        <v>1360 Vine St, Lincoln, NE</v>
      </c>
      <c r="G305" s="1" t="n">
        <v>3</v>
      </c>
      <c r="H305" s="3" t="str">
        <f aca="false">VLOOKUP(Sheet1!G305, Sheet2!$A$2:$B$65, 2, 0)</f>
        <v>LARCENY - FROM BUILDING</v>
      </c>
      <c r="I305" s="2" t="s">
        <v>143</v>
      </c>
      <c r="J305" s="2" t="s">
        <v>13</v>
      </c>
      <c r="K305" s="1" t="s">
        <v>641</v>
      </c>
    </row>
    <row r="306" customFormat="false" ht="12.8" hidden="false" customHeight="false" outlineLevel="0" collapsed="false">
      <c r="A306" s="1" t="n">
        <v>14001256</v>
      </c>
      <c r="B306" s="2" t="s">
        <v>642</v>
      </c>
      <c r="C306" s="1" t="n">
        <v>3</v>
      </c>
      <c r="D306" s="1" t="str">
        <f aca="false">VLOOKUP(Sheet1!C306, Sheet4!$A$2:$B$5, 2, 0)</f>
        <v>Inactive</v>
      </c>
      <c r="F306" s="1" t="e">
        <f aca="false">VLOOKUP(Sheet1!E306, Sheet3!$A$2:$B$334, 2, 0)</f>
        <v>#N/A</v>
      </c>
      <c r="G306" s="1" t="n">
        <v>51</v>
      </c>
      <c r="H306" s="3" t="str">
        <f aca="false">VLOOKUP(Sheet1!G306, Sheet2!$A$2:$B$65, 2, 0)</f>
        <v>SEX OFFENSE - OTHER</v>
      </c>
      <c r="I306" s="2" t="s">
        <v>13</v>
      </c>
      <c r="J306" s="2" t="s">
        <v>13</v>
      </c>
      <c r="K306" s="1" t="s">
        <v>643</v>
      </c>
    </row>
    <row r="307" customFormat="false" ht="12.8" hidden="false" customHeight="false" outlineLevel="0" collapsed="false">
      <c r="A307" s="1" t="n">
        <v>14001258</v>
      </c>
      <c r="B307" s="2" t="s">
        <v>644</v>
      </c>
      <c r="C307" s="1" t="n">
        <v>2</v>
      </c>
      <c r="D307" s="1" t="str">
        <f aca="false">VLOOKUP(Sheet1!C307, Sheet4!$A$2:$B$5, 2, 0)</f>
        <v>Cleared by Exception</v>
      </c>
      <c r="F307" s="1" t="e">
        <f aca="false">VLOOKUP(Sheet1!E307, Sheet3!$A$2:$B$334, 2, 0)</f>
        <v>#N/A</v>
      </c>
      <c r="G307" s="1" t="n">
        <v>2</v>
      </c>
      <c r="H307" s="3" t="str">
        <f aca="false">VLOOKUP(Sheet1!G307, Sheet2!$A$2:$B$65, 2, 0)</f>
        <v>LOST OR STOLEN ITEM</v>
      </c>
      <c r="I307" s="2" t="s">
        <v>645</v>
      </c>
      <c r="J307" s="2" t="s">
        <v>13</v>
      </c>
      <c r="K307" s="1" t="s">
        <v>646</v>
      </c>
    </row>
    <row r="308" customFormat="false" ht="12.8" hidden="false" customHeight="false" outlineLevel="0" collapsed="false">
      <c r="A308" s="1" t="n">
        <v>14001261</v>
      </c>
      <c r="B308" s="2" t="s">
        <v>647</v>
      </c>
      <c r="C308" s="1" t="n">
        <v>3</v>
      </c>
      <c r="D308" s="1" t="str">
        <f aca="false">VLOOKUP(Sheet1!C308, Sheet4!$A$2:$B$5, 2, 0)</f>
        <v>Inactive</v>
      </c>
      <c r="E308" s="1" t="n">
        <v>108</v>
      </c>
      <c r="F308" s="1" t="str">
        <f aca="false">VLOOKUP(Sheet1!E308, Sheet3!$A$2:$B$334, 2, 0)</f>
        <v>1130 North 14th St, Lincoln, NE</v>
      </c>
      <c r="G308" s="1" t="n">
        <v>11</v>
      </c>
      <c r="H308" s="3" t="str">
        <f aca="false">VLOOKUP(Sheet1!G308, Sheet2!$A$2:$B$65, 2, 0)</f>
        <v>LARCENY - STOLEN BIKE</v>
      </c>
      <c r="I308" s="2" t="s">
        <v>648</v>
      </c>
      <c r="J308" s="2" t="s">
        <v>13</v>
      </c>
      <c r="K308" s="1" t="s">
        <v>649</v>
      </c>
    </row>
    <row r="309" customFormat="false" ht="12.8" hidden="false" customHeight="false" outlineLevel="0" collapsed="false">
      <c r="A309" s="1" t="n">
        <v>14001264</v>
      </c>
      <c r="B309" s="2" t="s">
        <v>650</v>
      </c>
      <c r="C309" s="1" t="n">
        <v>1</v>
      </c>
      <c r="D309" s="1" t="str">
        <f aca="false">VLOOKUP(Sheet1!C309, Sheet4!$A$2:$B$5, 2, 0)</f>
        <v>Cleared by Arrest</v>
      </c>
      <c r="E309" s="1" t="n">
        <v>29</v>
      </c>
      <c r="F309" s="1" t="str">
        <f aca="false">VLOOKUP(Sheet1!E309, Sheet3!$A$2:$B$334, 2, 0)</f>
        <v>503 N 14th, Lincoln, NE</v>
      </c>
      <c r="G309" s="1" t="n">
        <v>11</v>
      </c>
      <c r="H309" s="3" t="str">
        <f aca="false">VLOOKUP(Sheet1!G309, Sheet2!$A$2:$B$65, 2, 0)</f>
        <v>LARCENY - STOLEN BIKE</v>
      </c>
      <c r="I309" s="2" t="s">
        <v>12</v>
      </c>
      <c r="J309" s="2" t="s">
        <v>13</v>
      </c>
      <c r="K309" s="1" t="s">
        <v>651</v>
      </c>
    </row>
    <row r="310" customFormat="false" ht="12.8" hidden="false" customHeight="false" outlineLevel="0" collapsed="false">
      <c r="A310" s="1" t="n">
        <v>14001265</v>
      </c>
      <c r="B310" s="2" t="s">
        <v>652</v>
      </c>
      <c r="C310" s="1" t="n">
        <v>2</v>
      </c>
      <c r="D310" s="1" t="str">
        <f aca="false">VLOOKUP(Sheet1!C310, Sheet4!$A$2:$B$5, 2, 0)</f>
        <v>Cleared by Exception</v>
      </c>
      <c r="F310" s="1" t="e">
        <f aca="false">VLOOKUP(Sheet1!E310, Sheet3!$A$2:$B$334, 2, 0)</f>
        <v>#N/A</v>
      </c>
      <c r="G310" s="1" t="n">
        <v>2</v>
      </c>
      <c r="H310" s="3" t="str">
        <f aca="false">VLOOKUP(Sheet1!G310, Sheet2!$A$2:$B$65, 2, 0)</f>
        <v>LOST OR STOLEN ITEM</v>
      </c>
      <c r="I310" s="2" t="s">
        <v>13</v>
      </c>
      <c r="J310" s="2" t="s">
        <v>13</v>
      </c>
      <c r="K310" s="1" t="s">
        <v>653</v>
      </c>
    </row>
    <row r="311" customFormat="false" ht="12.8" hidden="false" customHeight="false" outlineLevel="0" collapsed="false">
      <c r="A311" s="1" t="n">
        <v>14001268</v>
      </c>
      <c r="B311" s="2" t="s">
        <v>654</v>
      </c>
      <c r="C311" s="1" t="n">
        <v>1</v>
      </c>
      <c r="D311" s="1" t="str">
        <f aca="false">VLOOKUP(Sheet1!C311, Sheet4!$A$2:$B$5, 2, 0)</f>
        <v>Cleared by Arrest</v>
      </c>
      <c r="E311" s="1" t="n">
        <v>159</v>
      </c>
      <c r="F311" s="1" t="str">
        <f aca="false">VLOOKUP(Sheet1!E311, Sheet3!$A$2:$B$334, 2, 0)</f>
        <v>Q ST &amp; CENTENNIAL MALL, Lincoln, NE</v>
      </c>
      <c r="G311" s="1" t="n">
        <v>21</v>
      </c>
      <c r="H311" s="3" t="str">
        <f aca="false">VLOOKUP(Sheet1!G311, Sheet2!$A$2:$B$65, 2, 0)</f>
        <v>ALCOHOL - DWI</v>
      </c>
      <c r="I311" s="2" t="s">
        <v>13</v>
      </c>
      <c r="J311" s="2" t="s">
        <v>13</v>
      </c>
      <c r="K311" s="1" t="s">
        <v>655</v>
      </c>
    </row>
    <row r="312" customFormat="false" ht="12.8" hidden="false" customHeight="false" outlineLevel="0" collapsed="false">
      <c r="A312" s="1" t="n">
        <v>14001275</v>
      </c>
      <c r="B312" s="2" t="s">
        <v>656</v>
      </c>
      <c r="C312" s="1" t="n">
        <v>1</v>
      </c>
      <c r="D312" s="1" t="str">
        <f aca="false">VLOOKUP(Sheet1!C312, Sheet4!$A$2:$B$5, 2, 0)</f>
        <v>Cleared by Arrest</v>
      </c>
      <c r="E312" s="1" t="n">
        <v>160</v>
      </c>
      <c r="F312" s="1" t="str">
        <f aca="false">VLOOKUP(Sheet1!E312, Sheet3!$A$2:$B$334, 2, 0)</f>
        <v>N 30TH ST &amp; VINE ST, Lincoln, NE</v>
      </c>
      <c r="G312" s="1" t="n">
        <v>6</v>
      </c>
      <c r="H312" s="3" t="str">
        <f aca="false">VLOOKUP(Sheet1!G312, Sheet2!$A$2:$B$65, 2, 0)</f>
        <v>TRAFFIC - SUSPENDED DRIVER</v>
      </c>
      <c r="I312" s="2" t="s">
        <v>13</v>
      </c>
      <c r="J312" s="2" t="s">
        <v>13</v>
      </c>
      <c r="K312" s="1" t="s">
        <v>657</v>
      </c>
    </row>
    <row r="313" customFormat="false" ht="12.8" hidden="false" customHeight="false" outlineLevel="0" collapsed="false">
      <c r="A313" s="1" t="n">
        <v>14001279</v>
      </c>
      <c r="B313" s="2" t="s">
        <v>658</v>
      </c>
      <c r="C313" s="1" t="n">
        <v>1</v>
      </c>
      <c r="D313" s="1" t="str">
        <f aca="false">VLOOKUP(Sheet1!C313, Sheet4!$A$2:$B$5, 2, 0)</f>
        <v>Cleared by Arrest</v>
      </c>
      <c r="E313" s="1" t="n">
        <v>161</v>
      </c>
      <c r="F313" s="1" t="str">
        <f aca="false">VLOOKUP(Sheet1!E313, Sheet3!$A$2:$B$334, 2, 0)</f>
        <v>N 17TH ST &amp; Y ST, Lincoln, NE</v>
      </c>
      <c r="G313" s="1" t="n">
        <v>6</v>
      </c>
      <c r="H313" s="3" t="str">
        <f aca="false">VLOOKUP(Sheet1!G313, Sheet2!$A$2:$B$65, 2, 0)</f>
        <v>TRAFFIC - SUSPENDED DRIVER</v>
      </c>
      <c r="I313" s="2" t="s">
        <v>13</v>
      </c>
      <c r="J313" s="2" t="s">
        <v>13</v>
      </c>
      <c r="K313" s="1" t="s">
        <v>659</v>
      </c>
    </row>
    <row r="314" customFormat="false" ht="12.8" hidden="false" customHeight="false" outlineLevel="0" collapsed="false">
      <c r="A314" s="1" t="n">
        <v>14001283</v>
      </c>
      <c r="B314" s="2" t="s">
        <v>660</v>
      </c>
      <c r="C314" s="1" t="n">
        <v>2</v>
      </c>
      <c r="D314" s="1" t="str">
        <f aca="false">VLOOKUP(Sheet1!C314, Sheet4!$A$2:$B$5, 2, 0)</f>
        <v>Cleared by Exception</v>
      </c>
      <c r="E314" s="1" t="n">
        <v>162</v>
      </c>
      <c r="F314" s="1" t="str">
        <f aca="false">VLOOKUP(Sheet1!E314, Sheet3!$A$2:$B$334, 2, 0)</f>
        <v>N 17TH ST &amp; R ST, Lincoln, NE</v>
      </c>
      <c r="G314" s="1" t="n">
        <v>52</v>
      </c>
      <c r="H314" s="3" t="str">
        <f aca="false">VLOOKUP(Sheet1!G314, Sheet2!$A$2:$B$65, 2, 0)</f>
        <v>OUTSIDE - O.P.S. OTHER</v>
      </c>
      <c r="I314" s="2" t="s">
        <v>13</v>
      </c>
      <c r="J314" s="2" t="s">
        <v>13</v>
      </c>
      <c r="K314" s="1" t="s">
        <v>661</v>
      </c>
    </row>
    <row r="315" customFormat="false" ht="12.8" hidden="false" customHeight="false" outlineLevel="0" collapsed="false">
      <c r="A315" s="1" t="n">
        <v>14001281</v>
      </c>
      <c r="B315" s="2" t="s">
        <v>662</v>
      </c>
      <c r="C315" s="1" t="n">
        <v>1</v>
      </c>
      <c r="D315" s="1" t="str">
        <f aca="false">VLOOKUP(Sheet1!C315, Sheet4!$A$2:$B$5, 2, 0)</f>
        <v>Cleared by Arrest</v>
      </c>
      <c r="E315" s="1" t="n">
        <v>157</v>
      </c>
      <c r="F315" s="1" t="str">
        <f aca="false">VLOOKUP(Sheet1!E315, Sheet3!$A$2:$B$334, 2, 0)</f>
        <v>1300 R, Lincoln, NE</v>
      </c>
      <c r="G315" s="1" t="n">
        <v>22</v>
      </c>
      <c r="H315" s="3" t="str">
        <f aca="false">VLOOKUP(Sheet1!G315, Sheet2!$A$2:$B$65, 2, 0)</f>
        <v>VANDALISM - OTHER</v>
      </c>
      <c r="I315" s="2" t="s">
        <v>13</v>
      </c>
      <c r="J315" s="2" t="s">
        <v>13</v>
      </c>
      <c r="K315" s="1" t="s">
        <v>663</v>
      </c>
    </row>
    <row r="316" customFormat="false" ht="12.8" hidden="false" customHeight="false" outlineLevel="0" collapsed="false">
      <c r="A316" s="1" t="n">
        <v>14001284</v>
      </c>
      <c r="B316" s="2" t="s">
        <v>664</v>
      </c>
      <c r="C316" s="1" t="n">
        <v>2</v>
      </c>
      <c r="D316" s="1" t="str">
        <f aca="false">VLOOKUP(Sheet1!C316, Sheet4!$A$2:$B$5, 2, 0)</f>
        <v>Cleared by Exception</v>
      </c>
      <c r="E316" s="1" t="n">
        <v>163</v>
      </c>
      <c r="F316" s="1" t="str">
        <f aca="false">VLOOKUP(Sheet1!E316, Sheet3!$A$2:$B$334, 2, 0)</f>
        <v>1350 Vine St, Lincoln, NE</v>
      </c>
      <c r="G316" s="1" t="n">
        <v>15</v>
      </c>
      <c r="H316" s="3" t="str">
        <f aca="false">VLOOKUP(Sheet1!G316, Sheet2!$A$2:$B$65, 2, 0)</f>
        <v>MEDICAL EMERGENCY</v>
      </c>
      <c r="I316" s="2" t="s">
        <v>13</v>
      </c>
      <c r="J316" s="2" t="s">
        <v>13</v>
      </c>
      <c r="K316" s="1" t="s">
        <v>665</v>
      </c>
    </row>
    <row r="317" customFormat="false" ht="12.8" hidden="false" customHeight="false" outlineLevel="0" collapsed="false">
      <c r="A317" s="1" t="n">
        <v>14001288</v>
      </c>
      <c r="B317" s="2" t="s">
        <v>666</v>
      </c>
      <c r="D317" s="1" t="e">
        <f aca="false">VLOOKUP(Sheet1!C317, Sheet4!$A$2:$B$5, 2, 0)</f>
        <v>#N/A</v>
      </c>
      <c r="E317" s="1" t="n">
        <v>164</v>
      </c>
      <c r="F317" s="1" t="str">
        <f aca="false">VLOOKUP(Sheet1!E317, Sheet3!$A$2:$B$334, 2, 0)</f>
        <v>741 Lakeside Drive, Lincoln, NE</v>
      </c>
      <c r="G317" s="1" t="n">
        <v>47</v>
      </c>
      <c r="H317" s="3" t="str">
        <f aca="false">VLOOKUP(Sheet1!G317, Sheet2!$A$2:$B$65, 2, 0)</f>
        <v>FRAUD - CON GAMES/DECEPTION/FALSE    PRETENSE/OTHER</v>
      </c>
      <c r="I317" s="2" t="s">
        <v>13</v>
      </c>
      <c r="J317" s="2" t="s">
        <v>13</v>
      </c>
      <c r="K317" s="1" t="s">
        <v>667</v>
      </c>
    </row>
    <row r="318" customFormat="false" ht="12.8" hidden="false" customHeight="false" outlineLevel="0" collapsed="false">
      <c r="A318" s="1" t="n">
        <v>14001289</v>
      </c>
      <c r="B318" s="2" t="s">
        <v>668</v>
      </c>
      <c r="C318" s="1" t="n">
        <v>3</v>
      </c>
      <c r="D318" s="1" t="str">
        <f aca="false">VLOOKUP(Sheet1!C318, Sheet4!$A$2:$B$5, 2, 0)</f>
        <v>Inactive</v>
      </c>
      <c r="E318" s="1" t="n">
        <v>143</v>
      </c>
      <c r="F318" s="1" t="str">
        <f aca="false">VLOOKUP(Sheet1!E318, Sheet3!$A$2:$B$334, 2, 0)</f>
        <v>2222 Vine St., Lincoln, NE</v>
      </c>
      <c r="G318" s="1" t="n">
        <v>11</v>
      </c>
      <c r="H318" s="3" t="str">
        <f aca="false">VLOOKUP(Sheet1!G318, Sheet2!$A$2:$B$65, 2, 0)</f>
        <v>LARCENY - STOLEN BIKE</v>
      </c>
      <c r="I318" s="2" t="s">
        <v>169</v>
      </c>
      <c r="J318" s="2" t="s">
        <v>13</v>
      </c>
      <c r="K318" s="1" t="s">
        <v>669</v>
      </c>
    </row>
    <row r="319" customFormat="false" ht="12.8" hidden="false" customHeight="false" outlineLevel="0" collapsed="false">
      <c r="A319" s="1" t="n">
        <v>14001299</v>
      </c>
      <c r="B319" s="2" t="s">
        <v>670</v>
      </c>
      <c r="C319" s="1" t="n">
        <v>1</v>
      </c>
      <c r="D319" s="1" t="str">
        <f aca="false">VLOOKUP(Sheet1!C319, Sheet4!$A$2:$B$5, 2, 0)</f>
        <v>Cleared by Arrest</v>
      </c>
      <c r="E319" s="1" t="n">
        <v>165</v>
      </c>
      <c r="F319" s="1" t="str">
        <f aca="false">VLOOKUP(Sheet1!E319, Sheet3!$A$2:$B$334, 2, 0)</f>
        <v>N ANTELOPE VALLEY PKWY &amp; SAUNDERS AVE, Lincoln, NE</v>
      </c>
      <c r="G319" s="1" t="n">
        <v>6</v>
      </c>
      <c r="H319" s="3" t="str">
        <f aca="false">VLOOKUP(Sheet1!G319, Sheet2!$A$2:$B$65, 2, 0)</f>
        <v>TRAFFIC - SUSPENDED DRIVER</v>
      </c>
      <c r="I319" s="2" t="s">
        <v>13</v>
      </c>
      <c r="J319" s="2" t="s">
        <v>13</v>
      </c>
      <c r="K319" s="1" t="s">
        <v>671</v>
      </c>
    </row>
    <row r="320" customFormat="false" ht="12.8" hidden="false" customHeight="false" outlineLevel="0" collapsed="false">
      <c r="A320" s="1" t="n">
        <v>14001304</v>
      </c>
      <c r="B320" s="2" t="s">
        <v>672</v>
      </c>
      <c r="C320" s="1" t="n">
        <v>2</v>
      </c>
      <c r="D320" s="1" t="str">
        <f aca="false">VLOOKUP(Sheet1!C320, Sheet4!$A$2:$B$5, 2, 0)</f>
        <v>Cleared by Exception</v>
      </c>
      <c r="E320" s="1" t="n">
        <v>166</v>
      </c>
      <c r="F320" s="1" t="str">
        <f aca="false">VLOOKUP(Sheet1!E320, Sheet3!$A$2:$B$334, 2, 0)</f>
        <v>1104 R St, Lincoln, NE</v>
      </c>
      <c r="G320" s="1" t="n">
        <v>14</v>
      </c>
      <c r="H320" s="3" t="str">
        <f aca="false">VLOOKUP(Sheet1!G320, Sheet2!$A$2:$B$65, 2, 0)</f>
        <v>TRESPASSING</v>
      </c>
      <c r="I320" s="2" t="s">
        <v>13</v>
      </c>
      <c r="J320" s="2" t="s">
        <v>13</v>
      </c>
      <c r="K320" s="1" t="s">
        <v>673</v>
      </c>
    </row>
    <row r="321" customFormat="false" ht="12.8" hidden="false" customHeight="false" outlineLevel="0" collapsed="false">
      <c r="A321" s="1" t="n">
        <v>14001307</v>
      </c>
      <c r="B321" s="2" t="s">
        <v>674</v>
      </c>
      <c r="C321" s="1" t="n">
        <v>2</v>
      </c>
      <c r="D321" s="1" t="str">
        <f aca="false">VLOOKUP(Sheet1!C321, Sheet4!$A$2:$B$5, 2, 0)</f>
        <v>Cleared by Exception</v>
      </c>
      <c r="E321" s="1" t="n">
        <v>167</v>
      </c>
      <c r="F321" s="1" t="str">
        <f aca="false">VLOOKUP(Sheet1!E321, Sheet3!$A$2:$B$334, 2, 0)</f>
        <v>639 North 12th St, Lincoln, NE</v>
      </c>
      <c r="G321" s="1" t="n">
        <v>12</v>
      </c>
      <c r="H321" s="3" t="str">
        <f aca="false">VLOOKUP(Sheet1!G321, Sheet2!$A$2:$B$65, 2, 0)</f>
        <v>FIRE - FALSE ALARM</v>
      </c>
      <c r="I321" s="2" t="s">
        <v>13</v>
      </c>
      <c r="J321" s="2" t="s">
        <v>13</v>
      </c>
      <c r="K321" s="1" t="s">
        <v>675</v>
      </c>
    </row>
    <row r="322" customFormat="false" ht="12.8" hidden="false" customHeight="false" outlineLevel="0" collapsed="false">
      <c r="A322" s="1" t="n">
        <v>14001309</v>
      </c>
      <c r="B322" s="2" t="s">
        <v>676</v>
      </c>
      <c r="C322" s="1" t="n">
        <v>2</v>
      </c>
      <c r="D322" s="1" t="str">
        <f aca="false">VLOOKUP(Sheet1!C322, Sheet4!$A$2:$B$5, 2, 0)</f>
        <v>Cleared by Exception</v>
      </c>
      <c r="E322" s="1" t="n">
        <v>168</v>
      </c>
      <c r="F322" s="1" t="str">
        <f aca="false">VLOOKUP(Sheet1!E322, Sheet3!$A$2:$B$334, 2, 0)</f>
        <v>300 North 17th Street, Lincoln, NE</v>
      </c>
      <c r="G322" s="1" t="n">
        <v>31</v>
      </c>
      <c r="H322" s="3" t="str">
        <f aca="false">VLOOKUP(Sheet1!G322, Sheet2!$A$2:$B$65, 2, 0)</f>
        <v>PROPERTY DAMAGE - UNINTENTIONAL,NON TRAFFIC</v>
      </c>
      <c r="I322" s="2" t="s">
        <v>13</v>
      </c>
      <c r="J322" s="2" t="s">
        <v>677</v>
      </c>
      <c r="K322" s="1" t="s">
        <v>678</v>
      </c>
    </row>
    <row r="323" customFormat="false" ht="12.8" hidden="false" customHeight="false" outlineLevel="0" collapsed="false">
      <c r="A323" s="1" t="n">
        <v>14001311</v>
      </c>
      <c r="B323" s="2" t="s">
        <v>679</v>
      </c>
      <c r="C323" s="1" t="n">
        <v>2</v>
      </c>
      <c r="D323" s="1" t="str">
        <f aca="false">VLOOKUP(Sheet1!C323, Sheet4!$A$2:$B$5, 2, 0)</f>
        <v>Cleared by Exception</v>
      </c>
      <c r="E323" s="1" t="n">
        <v>169</v>
      </c>
      <c r="F323" s="1" t="str">
        <f aca="false">VLOOKUP(Sheet1!E323, Sheet3!$A$2:$B$334, 2, 0)</f>
        <v>O ST &amp; N 9TH ST, Lincoln, NE</v>
      </c>
      <c r="G323" s="1" t="n">
        <v>52</v>
      </c>
      <c r="H323" s="3" t="str">
        <f aca="false">VLOOKUP(Sheet1!G323, Sheet2!$A$2:$B$65, 2, 0)</f>
        <v>OUTSIDE - O.P.S. OTHER</v>
      </c>
      <c r="I323" s="2" t="s">
        <v>13</v>
      </c>
      <c r="J323" s="2" t="s">
        <v>13</v>
      </c>
      <c r="K323" s="1" t="s">
        <v>680</v>
      </c>
    </row>
    <row r="324" customFormat="false" ht="12.8" hidden="false" customHeight="false" outlineLevel="0" collapsed="false">
      <c r="A324" s="1" t="n">
        <v>14001327</v>
      </c>
      <c r="B324" s="2" t="s">
        <v>681</v>
      </c>
      <c r="C324" s="1" t="n">
        <v>1</v>
      </c>
      <c r="D324" s="1" t="str">
        <f aca="false">VLOOKUP(Sheet1!C324, Sheet4!$A$2:$B$5, 2, 0)</f>
        <v>Cleared by Arrest</v>
      </c>
      <c r="E324" s="1" t="n">
        <v>170</v>
      </c>
      <c r="F324" s="1" t="str">
        <f aca="false">VLOOKUP(Sheet1!E324, Sheet3!$A$2:$B$334, 2, 0)</f>
        <v>5250 Cornhusker, Lincoln, NE</v>
      </c>
      <c r="G324" s="1" t="n">
        <v>1</v>
      </c>
      <c r="H324" s="3" t="str">
        <f aca="false">VLOOKUP(Sheet1!G324, Sheet2!$A$2:$B$65, 2, 0)</f>
        <v>LARCENY - OTHER OR FROM OPEN AREA</v>
      </c>
      <c r="I324" s="2" t="s">
        <v>111</v>
      </c>
      <c r="J324" s="2" t="s">
        <v>13</v>
      </c>
      <c r="K324" s="1" t="s">
        <v>682</v>
      </c>
    </row>
    <row r="325" customFormat="false" ht="12.8" hidden="false" customHeight="false" outlineLevel="0" collapsed="false">
      <c r="A325" s="1" t="n">
        <v>14001332</v>
      </c>
      <c r="B325" s="2" t="s">
        <v>683</v>
      </c>
      <c r="C325" s="1" t="n">
        <v>3</v>
      </c>
      <c r="D325" s="1" t="str">
        <f aca="false">VLOOKUP(Sheet1!C325, Sheet4!$A$2:$B$5, 2, 0)</f>
        <v>Inactive</v>
      </c>
      <c r="E325" s="1" t="n">
        <v>171</v>
      </c>
      <c r="F325" s="1" t="str">
        <f aca="false">VLOOKUP(Sheet1!E325, Sheet3!$A$2:$B$334, 2, 0)</f>
        <v>844 North 16th St, Lincoln, NE</v>
      </c>
      <c r="G325" s="1" t="n">
        <v>2</v>
      </c>
      <c r="H325" s="3" t="str">
        <f aca="false">VLOOKUP(Sheet1!G325, Sheet2!$A$2:$B$65, 2, 0)</f>
        <v>LOST OR STOLEN ITEM</v>
      </c>
      <c r="I325" s="2" t="s">
        <v>684</v>
      </c>
      <c r="J325" s="2" t="s">
        <v>13</v>
      </c>
      <c r="K325" s="1" t="s">
        <v>685</v>
      </c>
    </row>
    <row r="326" customFormat="false" ht="12.8" hidden="false" customHeight="false" outlineLevel="0" collapsed="false">
      <c r="A326" s="1" t="n">
        <v>14001333</v>
      </c>
      <c r="B326" s="2" t="s">
        <v>686</v>
      </c>
      <c r="C326" s="1" t="n">
        <v>2</v>
      </c>
      <c r="D326" s="1" t="str">
        <f aca="false">VLOOKUP(Sheet1!C326, Sheet4!$A$2:$B$5, 2, 0)</f>
        <v>Cleared by Exception</v>
      </c>
      <c r="E326" s="1" t="n">
        <v>172</v>
      </c>
      <c r="F326" s="1" t="str">
        <f aca="false">VLOOKUP(Sheet1!E326, Sheet3!$A$2:$B$334, 2, 0)</f>
        <v>301 North 12th St, Lincoln, NE</v>
      </c>
      <c r="G326" s="1" t="n">
        <v>15</v>
      </c>
      <c r="H326" s="3" t="str">
        <f aca="false">VLOOKUP(Sheet1!G326, Sheet2!$A$2:$B$65, 2, 0)</f>
        <v>MEDICAL EMERGENCY</v>
      </c>
      <c r="I326" s="2" t="s">
        <v>13</v>
      </c>
      <c r="J326" s="2" t="s">
        <v>13</v>
      </c>
      <c r="K326" s="1" t="s">
        <v>687</v>
      </c>
    </row>
    <row r="327" customFormat="false" ht="12.8" hidden="false" customHeight="false" outlineLevel="0" collapsed="false">
      <c r="A327" s="1" t="n">
        <v>14001334</v>
      </c>
      <c r="B327" s="2" t="s">
        <v>688</v>
      </c>
      <c r="C327" s="1" t="n">
        <v>2</v>
      </c>
      <c r="D327" s="1" t="str">
        <f aca="false">VLOOKUP(Sheet1!C327, Sheet4!$A$2:$B$5, 2, 0)</f>
        <v>Cleared by Exception</v>
      </c>
      <c r="E327" s="1" t="n">
        <v>173</v>
      </c>
      <c r="F327" s="1" t="str">
        <f aca="false">VLOOKUP(Sheet1!E327, Sheet3!$A$2:$B$334, 2, 0)</f>
        <v>1400 Vine St, Lincoln, NE</v>
      </c>
      <c r="G327" s="1" t="n">
        <v>31</v>
      </c>
      <c r="H327" s="3" t="str">
        <f aca="false">VLOOKUP(Sheet1!G327, Sheet2!$A$2:$B$65, 2, 0)</f>
        <v>PROPERTY DAMAGE - UNINTENTIONAL,NON TRAFFIC</v>
      </c>
      <c r="I327" s="2" t="s">
        <v>13</v>
      </c>
      <c r="J327" s="2" t="s">
        <v>689</v>
      </c>
      <c r="K327" s="1" t="s">
        <v>690</v>
      </c>
    </row>
    <row r="328" customFormat="false" ht="12.8" hidden="false" customHeight="false" outlineLevel="0" collapsed="false">
      <c r="A328" s="1" t="n">
        <v>14001335</v>
      </c>
      <c r="B328" s="2" t="s">
        <v>691</v>
      </c>
      <c r="C328" s="1" t="n">
        <v>3</v>
      </c>
      <c r="D328" s="1" t="str">
        <f aca="false">VLOOKUP(Sheet1!C328, Sheet4!$A$2:$B$5, 2, 0)</f>
        <v>Inactive</v>
      </c>
      <c r="E328" s="1" t="n">
        <v>140</v>
      </c>
      <c r="F328" s="1" t="str">
        <f aca="false">VLOOKUP(Sheet1!E328, Sheet3!$A$2:$B$334, 2, 0)</f>
        <v>1800 State Fair Park Drive, Lincoln, NE</v>
      </c>
      <c r="G328" s="1" t="n">
        <v>1</v>
      </c>
      <c r="H328" s="3" t="str">
        <f aca="false">VLOOKUP(Sheet1!G328, Sheet2!$A$2:$B$65, 2, 0)</f>
        <v>LARCENY - OTHER OR FROM OPEN AREA</v>
      </c>
      <c r="I328" s="2" t="s">
        <v>189</v>
      </c>
      <c r="J328" s="2" t="s">
        <v>13</v>
      </c>
      <c r="K328" s="1" t="s">
        <v>692</v>
      </c>
    </row>
    <row r="329" customFormat="false" ht="12.8" hidden="false" customHeight="false" outlineLevel="0" collapsed="false">
      <c r="A329" s="1" t="n">
        <v>14001336</v>
      </c>
      <c r="B329" s="2" t="s">
        <v>693</v>
      </c>
      <c r="C329" s="1" t="n">
        <v>3</v>
      </c>
      <c r="D329" s="1" t="str">
        <f aca="false">VLOOKUP(Sheet1!C329, Sheet4!$A$2:$B$5, 2, 0)</f>
        <v>Inactive</v>
      </c>
      <c r="E329" s="1" t="n">
        <v>122</v>
      </c>
      <c r="F329" s="1" t="str">
        <f aca="false">VLOOKUP(Sheet1!E329, Sheet3!$A$2:$B$334, 2, 0)</f>
        <v>841 North 14th St, Lincoln, NE</v>
      </c>
      <c r="G329" s="1" t="n">
        <v>15</v>
      </c>
      <c r="H329" s="3" t="str">
        <f aca="false">VLOOKUP(Sheet1!G329, Sheet2!$A$2:$B$65, 2, 0)</f>
        <v>MEDICAL EMERGENCY</v>
      </c>
      <c r="I329" s="2" t="s">
        <v>13</v>
      </c>
      <c r="J329" s="2" t="s">
        <v>13</v>
      </c>
      <c r="K329" s="1" t="s">
        <v>694</v>
      </c>
    </row>
    <row r="330" customFormat="false" ht="12.8" hidden="false" customHeight="false" outlineLevel="0" collapsed="false">
      <c r="A330" s="1" t="n">
        <v>14001337</v>
      </c>
      <c r="B330" s="2" t="s">
        <v>695</v>
      </c>
      <c r="C330" s="1" t="n">
        <v>1</v>
      </c>
      <c r="D330" s="1" t="str">
        <f aca="false">VLOOKUP(Sheet1!C330, Sheet4!$A$2:$B$5, 2, 0)</f>
        <v>Cleared by Arrest</v>
      </c>
      <c r="E330" s="1" t="n">
        <v>174</v>
      </c>
      <c r="F330" s="1" t="str">
        <f aca="false">VLOOKUP(Sheet1!E330, Sheet3!$A$2:$B$334, 2, 0)</f>
        <v>N 10TH ST &amp; T ST, Lincoln, NE</v>
      </c>
      <c r="G330" s="1" t="n">
        <v>6</v>
      </c>
      <c r="H330" s="3" t="str">
        <f aca="false">VLOOKUP(Sheet1!G330, Sheet2!$A$2:$B$65, 2, 0)</f>
        <v>TRAFFIC - SUSPENDED DRIVER</v>
      </c>
      <c r="I330" s="2" t="s">
        <v>13</v>
      </c>
      <c r="J330" s="2" t="s">
        <v>13</v>
      </c>
      <c r="K330" s="1" t="s">
        <v>696</v>
      </c>
    </row>
    <row r="331" customFormat="false" ht="12.8" hidden="false" customHeight="false" outlineLevel="0" collapsed="false">
      <c r="A331" s="1" t="n">
        <v>14001338</v>
      </c>
      <c r="B331" s="2" t="s">
        <v>697</v>
      </c>
      <c r="C331" s="1" t="n">
        <v>1</v>
      </c>
      <c r="D331" s="1" t="str">
        <f aca="false">VLOOKUP(Sheet1!C331, Sheet4!$A$2:$B$5, 2, 0)</f>
        <v>Cleared by Arrest</v>
      </c>
      <c r="E331" s="1" t="n">
        <v>175</v>
      </c>
      <c r="F331" s="1" t="str">
        <f aca="false">VLOOKUP(Sheet1!E331, Sheet3!$A$2:$B$334, 2, 0)</f>
        <v>Q ST &amp; N 10TH ST, Lincoln, NE</v>
      </c>
      <c r="G331" s="1" t="n">
        <v>6</v>
      </c>
      <c r="H331" s="3" t="str">
        <f aca="false">VLOOKUP(Sheet1!G331, Sheet2!$A$2:$B$65, 2, 0)</f>
        <v>TRAFFIC - SUSPENDED DRIVER</v>
      </c>
      <c r="I331" s="2" t="s">
        <v>13</v>
      </c>
      <c r="J331" s="2" t="s">
        <v>13</v>
      </c>
      <c r="K331" s="1" t="s">
        <v>698</v>
      </c>
    </row>
    <row r="332" customFormat="false" ht="12.8" hidden="false" customHeight="false" outlineLevel="0" collapsed="false">
      <c r="A332" s="1" t="n">
        <v>14001339</v>
      </c>
      <c r="B332" s="2" t="s">
        <v>699</v>
      </c>
      <c r="C332" s="1" t="n">
        <v>1</v>
      </c>
      <c r="D332" s="1" t="str">
        <f aca="false">VLOOKUP(Sheet1!C332, Sheet4!$A$2:$B$5, 2, 0)</f>
        <v>Cleared by Arrest</v>
      </c>
      <c r="E332" s="1" t="n">
        <v>176</v>
      </c>
      <c r="F332" s="1" t="str">
        <f aca="false">VLOOKUP(Sheet1!E332, Sheet3!$A$2:$B$334, 2, 0)</f>
        <v>Y ST &amp; N 17TH ST, Lincoln, NE</v>
      </c>
      <c r="G332" s="1" t="n">
        <v>6</v>
      </c>
      <c r="H332" s="3" t="str">
        <f aca="false">VLOOKUP(Sheet1!G332, Sheet2!$A$2:$B$65, 2, 0)</f>
        <v>TRAFFIC - SUSPENDED DRIVER</v>
      </c>
      <c r="I332" s="2" t="s">
        <v>13</v>
      </c>
      <c r="J332" s="2" t="s">
        <v>13</v>
      </c>
      <c r="K332" s="1" t="s">
        <v>700</v>
      </c>
    </row>
    <row r="333" customFormat="false" ht="12.8" hidden="false" customHeight="false" outlineLevel="0" collapsed="false">
      <c r="A333" s="1" t="n">
        <v>14001340</v>
      </c>
      <c r="B333" s="2" t="s">
        <v>701</v>
      </c>
      <c r="C333" s="1" t="n">
        <v>1</v>
      </c>
      <c r="D333" s="1" t="str">
        <f aca="false">VLOOKUP(Sheet1!C333, Sheet4!$A$2:$B$5, 2, 0)</f>
        <v>Cleared by Arrest</v>
      </c>
      <c r="E333" s="1" t="n">
        <v>177</v>
      </c>
      <c r="F333" s="1" t="str">
        <f aca="false">VLOOKUP(Sheet1!E333, Sheet3!$A$2:$B$334, 2, 0)</f>
        <v>N 22ND ST &amp; Y ST, Lincoln, NE</v>
      </c>
      <c r="G333" s="1" t="n">
        <v>7</v>
      </c>
      <c r="H333" s="3" t="str">
        <f aca="false">VLOOKUP(Sheet1!G333, Sheet2!$A$2:$B$65, 2, 0)</f>
        <v>NARCOTICS - POSSESSION</v>
      </c>
      <c r="I333" s="2" t="s">
        <v>13</v>
      </c>
      <c r="J333" s="2" t="s">
        <v>13</v>
      </c>
      <c r="K333" s="1" t="s">
        <v>702</v>
      </c>
    </row>
    <row r="334" customFormat="false" ht="12.8" hidden="false" customHeight="false" outlineLevel="0" collapsed="false">
      <c r="A334" s="1" t="n">
        <v>14001342</v>
      </c>
      <c r="B334" s="2" t="s">
        <v>703</v>
      </c>
      <c r="C334" s="1" t="n">
        <v>2</v>
      </c>
      <c r="D334" s="1" t="str">
        <f aca="false">VLOOKUP(Sheet1!C334, Sheet4!$A$2:$B$5, 2, 0)</f>
        <v>Cleared by Exception</v>
      </c>
      <c r="E334" s="1" t="n">
        <v>178</v>
      </c>
      <c r="F334" s="1" t="str">
        <f aca="false">VLOOKUP(Sheet1!E334, Sheet3!$A$2:$B$334, 2, 0)</f>
        <v>300 North 17th St., Lincoln, NE</v>
      </c>
      <c r="G334" s="1" t="n">
        <v>2</v>
      </c>
      <c r="H334" s="3" t="str">
        <f aca="false">VLOOKUP(Sheet1!G334, Sheet2!$A$2:$B$65, 2, 0)</f>
        <v>LOST OR STOLEN ITEM</v>
      </c>
      <c r="I334" s="2" t="s">
        <v>13</v>
      </c>
      <c r="J334" s="2" t="s">
        <v>13</v>
      </c>
      <c r="K334" s="1" t="s">
        <v>704</v>
      </c>
    </row>
    <row r="335" customFormat="false" ht="12.8" hidden="false" customHeight="false" outlineLevel="0" collapsed="false">
      <c r="A335" s="1" t="n">
        <v>14001349</v>
      </c>
      <c r="B335" s="2" t="s">
        <v>705</v>
      </c>
      <c r="C335" s="1" t="n">
        <v>1</v>
      </c>
      <c r="D335" s="1" t="str">
        <f aca="false">VLOOKUP(Sheet1!C335, Sheet4!$A$2:$B$5, 2, 0)</f>
        <v>Cleared by Arrest</v>
      </c>
      <c r="E335" s="1" t="n">
        <v>179</v>
      </c>
      <c r="F335" s="1" t="str">
        <f aca="false">VLOOKUP(Sheet1!E335, Sheet3!$A$2:$B$334, 2, 0)</f>
        <v>N 10TH ST &amp; T ST, Lincoln, NE</v>
      </c>
      <c r="G335" s="1" t="n">
        <v>21</v>
      </c>
      <c r="H335" s="3" t="str">
        <f aca="false">VLOOKUP(Sheet1!G335, Sheet2!$A$2:$B$65, 2, 0)</f>
        <v>ALCOHOL - DWI</v>
      </c>
      <c r="I335" s="2" t="s">
        <v>13</v>
      </c>
      <c r="J335" s="2" t="s">
        <v>13</v>
      </c>
      <c r="K335" s="1" t="s">
        <v>706</v>
      </c>
    </row>
    <row r="336" customFormat="false" ht="12.8" hidden="false" customHeight="false" outlineLevel="0" collapsed="false">
      <c r="A336" s="1" t="n">
        <v>14001350</v>
      </c>
      <c r="B336" s="2" t="s">
        <v>707</v>
      </c>
      <c r="C336" s="1" t="n">
        <v>2</v>
      </c>
      <c r="D336" s="1" t="str">
        <f aca="false">VLOOKUP(Sheet1!C336, Sheet4!$A$2:$B$5, 2, 0)</f>
        <v>Cleared by Exception</v>
      </c>
      <c r="E336" s="1" t="n">
        <v>180</v>
      </c>
      <c r="F336" s="1" t="str">
        <f aca="false">VLOOKUP(Sheet1!E336, Sheet3!$A$2:$B$334, 2, 0)</f>
        <v>1801 R St., Lincoln, NE</v>
      </c>
      <c r="G336" s="1" t="n">
        <v>15</v>
      </c>
      <c r="H336" s="3" t="str">
        <f aca="false">VLOOKUP(Sheet1!G336, Sheet2!$A$2:$B$65, 2, 0)</f>
        <v>MEDICAL EMERGENCY</v>
      </c>
      <c r="I336" s="2" t="s">
        <v>13</v>
      </c>
      <c r="J336" s="2" t="s">
        <v>13</v>
      </c>
      <c r="K336" s="1" t="s">
        <v>708</v>
      </c>
    </row>
    <row r="337" customFormat="false" ht="12.8" hidden="false" customHeight="false" outlineLevel="0" collapsed="false">
      <c r="A337" s="1" t="n">
        <v>14001351</v>
      </c>
      <c r="B337" s="2" t="s">
        <v>709</v>
      </c>
      <c r="C337" s="1" t="n">
        <v>2</v>
      </c>
      <c r="D337" s="1" t="str">
        <f aca="false">VLOOKUP(Sheet1!C337, Sheet4!$A$2:$B$5, 2, 0)</f>
        <v>Cleared by Exception</v>
      </c>
      <c r="E337" s="1" t="n">
        <v>26</v>
      </c>
      <c r="F337" s="1" t="str">
        <f aca="false">VLOOKUP(Sheet1!E337, Sheet3!$A$2:$B$334, 2, 0)</f>
        <v>1248 R, Lincoln, NE</v>
      </c>
      <c r="G337" s="1" t="n">
        <v>9</v>
      </c>
      <c r="H337" s="3" t="str">
        <f aca="false">VLOOKUP(Sheet1!G337, Sheet2!$A$2:$B$65, 2, 0)</f>
        <v>DISTURBANCE - OTHER</v>
      </c>
      <c r="I337" s="2" t="s">
        <v>13</v>
      </c>
      <c r="J337" s="2" t="s">
        <v>13</v>
      </c>
      <c r="K337" s="1" t="s">
        <v>710</v>
      </c>
    </row>
    <row r="338" customFormat="false" ht="12.8" hidden="false" customHeight="false" outlineLevel="0" collapsed="false">
      <c r="A338" s="1" t="n">
        <v>14001353</v>
      </c>
      <c r="B338" s="2" t="s">
        <v>711</v>
      </c>
      <c r="C338" s="1" t="n">
        <v>1</v>
      </c>
      <c r="D338" s="1" t="str">
        <f aca="false">VLOOKUP(Sheet1!C338, Sheet4!$A$2:$B$5, 2, 0)</f>
        <v>Cleared by Arrest</v>
      </c>
      <c r="E338" s="1" t="n">
        <v>181</v>
      </c>
      <c r="F338" s="1" t="str">
        <f aca="false">VLOOKUP(Sheet1!E338, Sheet3!$A$2:$B$334, 2, 0)</f>
        <v>N 13TH ST &amp; Q ST, Lincoln, NE</v>
      </c>
      <c r="G338" s="1" t="n">
        <v>13</v>
      </c>
      <c r="H338" s="3" t="str">
        <f aca="false">VLOOKUP(Sheet1!G338, Sheet2!$A$2:$B$65, 2, 0)</f>
        <v>ALCOHOL - MINOR IN POSSESSION</v>
      </c>
      <c r="I338" s="2" t="s">
        <v>13</v>
      </c>
      <c r="J338" s="2" t="s">
        <v>13</v>
      </c>
      <c r="K338" s="1" t="s">
        <v>712</v>
      </c>
    </row>
    <row r="339" customFormat="false" ht="12.8" hidden="false" customHeight="false" outlineLevel="0" collapsed="false">
      <c r="A339" s="1" t="n">
        <v>14001354</v>
      </c>
      <c r="B339" s="2" t="s">
        <v>713</v>
      </c>
      <c r="C339" s="1" t="n">
        <v>1</v>
      </c>
      <c r="D339" s="1" t="str">
        <f aca="false">VLOOKUP(Sheet1!C339, Sheet4!$A$2:$B$5, 2, 0)</f>
        <v>Cleared by Arrest</v>
      </c>
      <c r="E339" s="1" t="n">
        <v>182</v>
      </c>
      <c r="F339" s="1" t="str">
        <f aca="false">VLOOKUP(Sheet1!E339, Sheet3!$A$2:$B$334, 2, 0)</f>
        <v>N 10TH ST &amp; Q ST, Lincoln, NE</v>
      </c>
      <c r="G339" s="1" t="n">
        <v>21</v>
      </c>
      <c r="H339" s="3" t="str">
        <f aca="false">VLOOKUP(Sheet1!G339, Sheet2!$A$2:$B$65, 2, 0)</f>
        <v>ALCOHOL - DWI</v>
      </c>
      <c r="I339" s="2" t="s">
        <v>13</v>
      </c>
      <c r="J339" s="2" t="s">
        <v>13</v>
      </c>
      <c r="K339" s="1" t="s">
        <v>714</v>
      </c>
    </row>
    <row r="340" customFormat="false" ht="12.8" hidden="false" customHeight="false" outlineLevel="0" collapsed="false">
      <c r="A340" s="1" t="n">
        <v>14001364</v>
      </c>
      <c r="B340" s="2" t="s">
        <v>715</v>
      </c>
      <c r="C340" s="1" t="n">
        <v>1</v>
      </c>
      <c r="D340" s="1" t="str">
        <f aca="false">VLOOKUP(Sheet1!C340, Sheet4!$A$2:$B$5, 2, 0)</f>
        <v>Cleared by Arrest</v>
      </c>
      <c r="E340" s="1" t="n">
        <v>183</v>
      </c>
      <c r="F340" s="1" t="str">
        <f aca="false">VLOOKUP(Sheet1!E340, Sheet3!$A$2:$B$334, 2, 0)</f>
        <v>SALT CREEK RDWY &amp; N 14TH ST, Lincoln, NE</v>
      </c>
      <c r="G340" s="1" t="n">
        <v>21</v>
      </c>
      <c r="H340" s="3" t="str">
        <f aca="false">VLOOKUP(Sheet1!G340, Sheet2!$A$2:$B$65, 2, 0)</f>
        <v>ALCOHOL - DWI</v>
      </c>
      <c r="I340" s="2" t="s">
        <v>13</v>
      </c>
      <c r="J340" s="2" t="s">
        <v>13</v>
      </c>
      <c r="K340" s="1" t="s">
        <v>716</v>
      </c>
    </row>
    <row r="341" customFormat="false" ht="12.8" hidden="false" customHeight="false" outlineLevel="0" collapsed="false">
      <c r="A341" s="1" t="n">
        <v>14001368</v>
      </c>
      <c r="B341" s="2" t="s">
        <v>717</v>
      </c>
      <c r="C341" s="1" t="n">
        <v>3</v>
      </c>
      <c r="D341" s="1" t="str">
        <f aca="false">VLOOKUP(Sheet1!C341, Sheet4!$A$2:$B$5, 2, 0)</f>
        <v>Inactive</v>
      </c>
      <c r="E341" s="1" t="n">
        <v>26</v>
      </c>
      <c r="F341" s="1" t="str">
        <f aca="false">VLOOKUP(Sheet1!E341, Sheet3!$A$2:$B$334, 2, 0)</f>
        <v>1248 R, Lincoln, NE</v>
      </c>
      <c r="G341" s="1" t="n">
        <v>3</v>
      </c>
      <c r="H341" s="3" t="str">
        <f aca="false">VLOOKUP(Sheet1!G341, Sheet2!$A$2:$B$65, 2, 0)</f>
        <v>LARCENY - FROM BUILDING</v>
      </c>
      <c r="I341" s="2" t="s">
        <v>718</v>
      </c>
      <c r="J341" s="2" t="s">
        <v>13</v>
      </c>
      <c r="K341" s="1" t="s">
        <v>719</v>
      </c>
    </row>
    <row r="342" customFormat="false" ht="12.8" hidden="false" customHeight="false" outlineLevel="0" collapsed="false">
      <c r="A342" s="1" t="n">
        <v>14001370</v>
      </c>
      <c r="B342" s="2" t="s">
        <v>717</v>
      </c>
      <c r="C342" s="1" t="n">
        <v>3</v>
      </c>
      <c r="D342" s="1" t="str">
        <f aca="false">VLOOKUP(Sheet1!C342, Sheet4!$A$2:$B$5, 2, 0)</f>
        <v>Inactive</v>
      </c>
      <c r="E342" s="1" t="n">
        <v>26</v>
      </c>
      <c r="F342" s="1" t="str">
        <f aca="false">VLOOKUP(Sheet1!E342, Sheet3!$A$2:$B$334, 2, 0)</f>
        <v>1248 R, Lincoln, NE</v>
      </c>
      <c r="G342" s="1" t="n">
        <v>29</v>
      </c>
      <c r="H342" s="3" t="str">
        <f aca="false">VLOOKUP(Sheet1!G342, Sheet2!$A$2:$B$65, 2, 0)</f>
        <v>FRAUD - CREDIT CARDS/ATM/BANK CARD</v>
      </c>
      <c r="I342" s="2" t="s">
        <v>13</v>
      </c>
      <c r="J342" s="2" t="s">
        <v>13</v>
      </c>
      <c r="K342" s="1" t="s">
        <v>720</v>
      </c>
    </row>
    <row r="343" customFormat="false" ht="12.8" hidden="false" customHeight="false" outlineLevel="0" collapsed="false">
      <c r="A343" s="1" t="n">
        <v>14001373</v>
      </c>
      <c r="B343" s="2" t="s">
        <v>721</v>
      </c>
      <c r="C343" s="1" t="n">
        <v>3</v>
      </c>
      <c r="D343" s="1" t="str">
        <f aca="false">VLOOKUP(Sheet1!C343, Sheet4!$A$2:$B$5, 2, 0)</f>
        <v>Inactive</v>
      </c>
      <c r="E343" s="1" t="n">
        <v>26</v>
      </c>
      <c r="F343" s="1" t="str">
        <f aca="false">VLOOKUP(Sheet1!E343, Sheet3!$A$2:$B$334, 2, 0)</f>
        <v>1248 R, Lincoln, NE</v>
      </c>
      <c r="G343" s="1" t="n">
        <v>29</v>
      </c>
      <c r="H343" s="3" t="str">
        <f aca="false">VLOOKUP(Sheet1!G343, Sheet2!$A$2:$B$65, 2, 0)</f>
        <v>FRAUD - CREDIT CARDS/ATM/BANK CARD</v>
      </c>
      <c r="I343" s="2" t="s">
        <v>13</v>
      </c>
      <c r="J343" s="2" t="s">
        <v>13</v>
      </c>
      <c r="K343" s="1" t="s">
        <v>722</v>
      </c>
    </row>
    <row r="344" customFormat="false" ht="12.8" hidden="false" customHeight="false" outlineLevel="0" collapsed="false">
      <c r="A344" s="1" t="n">
        <v>14001374</v>
      </c>
      <c r="B344" s="2" t="s">
        <v>723</v>
      </c>
      <c r="C344" s="1" t="n">
        <v>1</v>
      </c>
      <c r="D344" s="1" t="str">
        <f aca="false">VLOOKUP(Sheet1!C344, Sheet4!$A$2:$B$5, 2, 0)</f>
        <v>Cleared by Arrest</v>
      </c>
      <c r="E344" s="1" t="n">
        <v>184</v>
      </c>
      <c r="F344" s="1" t="str">
        <f aca="false">VLOOKUP(Sheet1!E344, Sheet3!$A$2:$B$334, 2, 0)</f>
        <v>N 33RD ST &amp; HOLDREGE ST, Lincoln, NE</v>
      </c>
      <c r="G344" s="1" t="n">
        <v>6</v>
      </c>
      <c r="H344" s="3" t="str">
        <f aca="false">VLOOKUP(Sheet1!G344, Sheet2!$A$2:$B$65, 2, 0)</f>
        <v>TRAFFIC - SUSPENDED DRIVER</v>
      </c>
      <c r="I344" s="2" t="s">
        <v>13</v>
      </c>
      <c r="J344" s="2" t="s">
        <v>13</v>
      </c>
      <c r="K344" s="1" t="s">
        <v>724</v>
      </c>
    </row>
    <row r="345" customFormat="false" ht="12.8" hidden="false" customHeight="false" outlineLevel="0" collapsed="false">
      <c r="A345" s="1" t="n">
        <v>14001376</v>
      </c>
      <c r="B345" s="2" t="s">
        <v>725</v>
      </c>
      <c r="C345" s="1" t="n">
        <v>2</v>
      </c>
      <c r="D345" s="1" t="str">
        <f aca="false">VLOOKUP(Sheet1!C345, Sheet4!$A$2:$B$5, 2, 0)</f>
        <v>Cleared by Exception</v>
      </c>
      <c r="E345" s="1" t="n">
        <v>71</v>
      </c>
      <c r="F345" s="1" t="str">
        <f aca="false">VLOOKUP(Sheet1!E345, Sheet3!$A$2:$B$334, 2, 0)</f>
        <v>513 North 17th St, Lincoln, NE</v>
      </c>
      <c r="G345" s="1" t="n">
        <v>28</v>
      </c>
      <c r="H345" s="3" t="str">
        <f aca="false">VLOOKUP(Sheet1!G345, Sheet2!$A$2:$B$65, 2, 0)</f>
        <v>FIRE (WORKING) - NO ALARM</v>
      </c>
      <c r="I345" s="2" t="s">
        <v>13</v>
      </c>
      <c r="J345" s="2" t="s">
        <v>13</v>
      </c>
      <c r="K345" s="1" t="s">
        <v>726</v>
      </c>
    </row>
    <row r="346" customFormat="false" ht="12.8" hidden="false" customHeight="false" outlineLevel="0" collapsed="false">
      <c r="A346" s="1" t="n">
        <v>14001380</v>
      </c>
      <c r="B346" s="2" t="s">
        <v>727</v>
      </c>
      <c r="C346" s="1" t="n">
        <v>2</v>
      </c>
      <c r="D346" s="1" t="str">
        <f aca="false">VLOOKUP(Sheet1!C346, Sheet4!$A$2:$B$5, 2, 0)</f>
        <v>Cleared by Exception</v>
      </c>
      <c r="E346" s="1" t="n">
        <v>185</v>
      </c>
      <c r="F346" s="1" t="str">
        <f aca="false">VLOOKUP(Sheet1!E346, Sheet3!$A$2:$B$334, 2, 0)</f>
        <v>1870 North 37th St, Lincoln, NE</v>
      </c>
      <c r="G346" s="1" t="n">
        <v>15</v>
      </c>
      <c r="H346" s="3" t="str">
        <f aca="false">VLOOKUP(Sheet1!G346, Sheet2!$A$2:$B$65, 2, 0)</f>
        <v>MEDICAL EMERGENCY</v>
      </c>
      <c r="I346" s="2" t="s">
        <v>13</v>
      </c>
      <c r="J346" s="2" t="s">
        <v>13</v>
      </c>
      <c r="K346" s="1" t="s">
        <v>728</v>
      </c>
    </row>
    <row r="347" customFormat="false" ht="12.8" hidden="false" customHeight="false" outlineLevel="0" collapsed="false">
      <c r="A347" s="1" t="n">
        <v>14001382</v>
      </c>
      <c r="B347" s="2" t="s">
        <v>729</v>
      </c>
      <c r="C347" s="1" t="n">
        <v>2</v>
      </c>
      <c r="D347" s="1" t="str">
        <f aca="false">VLOOKUP(Sheet1!C347, Sheet4!$A$2:$B$5, 2, 0)</f>
        <v>Cleared by Exception</v>
      </c>
      <c r="E347" s="1" t="n">
        <v>25</v>
      </c>
      <c r="F347" s="1" t="str">
        <f aca="false">VLOOKUP(Sheet1!E347, Sheet3!$A$2:$B$334, 2, 0)</f>
        <v>575 N. 17th St, Lincoln, NE</v>
      </c>
      <c r="G347" s="1" t="n">
        <v>12</v>
      </c>
      <c r="H347" s="3" t="str">
        <f aca="false">VLOOKUP(Sheet1!G347, Sheet2!$A$2:$B$65, 2, 0)</f>
        <v>FIRE - FALSE ALARM</v>
      </c>
      <c r="I347" s="2" t="s">
        <v>13</v>
      </c>
      <c r="J347" s="2" t="s">
        <v>13</v>
      </c>
      <c r="K347" s="1" t="s">
        <v>730</v>
      </c>
    </row>
    <row r="348" customFormat="false" ht="12.8" hidden="false" customHeight="false" outlineLevel="0" collapsed="false">
      <c r="A348" s="1" t="n">
        <v>14001383</v>
      </c>
      <c r="B348" s="2" t="s">
        <v>731</v>
      </c>
      <c r="C348" s="1" t="n">
        <v>1</v>
      </c>
      <c r="D348" s="1" t="str">
        <f aca="false">VLOOKUP(Sheet1!C348, Sheet4!$A$2:$B$5, 2, 0)</f>
        <v>Cleared by Arrest</v>
      </c>
      <c r="E348" s="1" t="n">
        <v>186</v>
      </c>
      <c r="F348" s="1" t="str">
        <f aca="false">VLOOKUP(Sheet1!E348, Sheet3!$A$2:$B$334, 2, 0)</f>
        <v>1640 Holdrege St., Lincoln, NE</v>
      </c>
      <c r="G348" s="1" t="n">
        <v>7</v>
      </c>
      <c r="H348" s="3" t="str">
        <f aca="false">VLOOKUP(Sheet1!G348, Sheet2!$A$2:$B$65, 2, 0)</f>
        <v>NARCOTICS - POSSESSION</v>
      </c>
      <c r="I348" s="2" t="s">
        <v>13</v>
      </c>
      <c r="J348" s="2" t="s">
        <v>13</v>
      </c>
      <c r="K348" s="1" t="s">
        <v>732</v>
      </c>
    </row>
    <row r="349" customFormat="false" ht="12.8" hidden="false" customHeight="false" outlineLevel="0" collapsed="false">
      <c r="A349" s="1" t="n">
        <v>14001385</v>
      </c>
      <c r="B349" s="2" t="s">
        <v>733</v>
      </c>
      <c r="C349" s="1" t="n">
        <v>4</v>
      </c>
      <c r="D349" s="1" t="str">
        <f aca="false">VLOOKUP(Sheet1!C349, Sheet4!$A$2:$B$5, 2, 0)</f>
        <v>Active</v>
      </c>
      <c r="E349" s="1" t="n">
        <v>6</v>
      </c>
      <c r="F349" s="1" t="str">
        <f aca="false">VLOOKUP(Sheet1!E349, Sheet3!$A$2:$B$334, 2, 0)</f>
        <v>1780 "R" Street, Lincoln, NE</v>
      </c>
      <c r="G349" s="1" t="n">
        <v>53</v>
      </c>
      <c r="H349" s="3" t="str">
        <f aca="false">VLOOKUP(Sheet1!G349, Sheet2!$A$2:$B$65, 2, 0)</f>
        <v>DISTURBANCE - BETWEEN NEIGHBORS</v>
      </c>
      <c r="I349" s="2" t="s">
        <v>13</v>
      </c>
      <c r="J349" s="2" t="s">
        <v>13</v>
      </c>
      <c r="K349" s="1" t="s">
        <v>734</v>
      </c>
    </row>
    <row r="350" customFormat="false" ht="12.8" hidden="false" customHeight="false" outlineLevel="0" collapsed="false">
      <c r="A350" s="1" t="n">
        <v>14000474</v>
      </c>
      <c r="B350" s="2" t="s">
        <v>735</v>
      </c>
      <c r="C350" s="1" t="n">
        <v>1</v>
      </c>
      <c r="D350" s="1" t="str">
        <f aca="false">VLOOKUP(Sheet1!C350, Sheet4!$A$2:$B$5, 2, 0)</f>
        <v>Cleared by Arrest</v>
      </c>
      <c r="E350" s="1" t="n">
        <v>46</v>
      </c>
      <c r="F350" s="1" t="str">
        <f aca="false">VLOOKUP(Sheet1!E350, Sheet3!$A$2:$B$334, 2, 0)</f>
        <v>1120 North 14th St, Lincoln, NE</v>
      </c>
      <c r="G350" s="1" t="n">
        <v>13</v>
      </c>
      <c r="H350" s="3" t="str">
        <f aca="false">VLOOKUP(Sheet1!G350, Sheet2!$A$2:$B$65, 2, 0)</f>
        <v>ALCOHOL - MINOR IN POSSESSION</v>
      </c>
      <c r="I350" s="2" t="s">
        <v>13</v>
      </c>
      <c r="J350" s="2" t="s">
        <v>13</v>
      </c>
      <c r="K350" s="1" t="s">
        <v>736</v>
      </c>
    </row>
    <row r="351" customFormat="false" ht="12.8" hidden="false" customHeight="false" outlineLevel="0" collapsed="false">
      <c r="A351" s="1" t="n">
        <v>14000475</v>
      </c>
      <c r="B351" s="2" t="s">
        <v>737</v>
      </c>
      <c r="C351" s="1" t="n">
        <v>1</v>
      </c>
      <c r="D351" s="1" t="str">
        <f aca="false">VLOOKUP(Sheet1!C351, Sheet4!$A$2:$B$5, 2, 0)</f>
        <v>Cleared by Arrest</v>
      </c>
      <c r="E351" s="1" t="n">
        <v>46</v>
      </c>
      <c r="F351" s="1" t="str">
        <f aca="false">VLOOKUP(Sheet1!E351, Sheet3!$A$2:$B$334, 2, 0)</f>
        <v>1120 North 14th St, Lincoln, NE</v>
      </c>
      <c r="G351" s="1" t="n">
        <v>13</v>
      </c>
      <c r="H351" s="3" t="str">
        <f aca="false">VLOOKUP(Sheet1!G351, Sheet2!$A$2:$B$65, 2, 0)</f>
        <v>ALCOHOL - MINOR IN POSSESSION</v>
      </c>
      <c r="I351" s="2" t="s">
        <v>13</v>
      </c>
      <c r="J351" s="2" t="s">
        <v>13</v>
      </c>
      <c r="K351" s="1" t="s">
        <v>738</v>
      </c>
    </row>
    <row r="352" customFormat="false" ht="12.8" hidden="false" customHeight="false" outlineLevel="0" collapsed="false">
      <c r="A352" s="1" t="n">
        <v>14000476</v>
      </c>
      <c r="B352" s="2" t="s">
        <v>739</v>
      </c>
      <c r="C352" s="1" t="n">
        <v>1</v>
      </c>
      <c r="D352" s="1" t="str">
        <f aca="false">VLOOKUP(Sheet1!C352, Sheet4!$A$2:$B$5, 2, 0)</f>
        <v>Cleared by Arrest</v>
      </c>
      <c r="E352" s="1" t="n">
        <v>187</v>
      </c>
      <c r="F352" s="1" t="str">
        <f aca="false">VLOOKUP(Sheet1!E352, Sheet3!$A$2:$B$334, 2, 0)</f>
        <v>1400 BLK of N. AVP, Lincoln, NE</v>
      </c>
      <c r="G352" s="1" t="n">
        <v>14</v>
      </c>
      <c r="H352" s="3" t="str">
        <f aca="false">VLOOKUP(Sheet1!G352, Sheet2!$A$2:$B$65, 2, 0)</f>
        <v>TRESPASSING</v>
      </c>
      <c r="I352" s="2" t="s">
        <v>13</v>
      </c>
      <c r="J352" s="2" t="s">
        <v>13</v>
      </c>
      <c r="K352" s="1" t="s">
        <v>740</v>
      </c>
    </row>
    <row r="353" customFormat="false" ht="12.8" hidden="false" customHeight="false" outlineLevel="0" collapsed="false">
      <c r="A353" s="1" t="n">
        <v>14000479</v>
      </c>
      <c r="B353" s="2" t="s">
        <v>741</v>
      </c>
      <c r="C353" s="1" t="n">
        <v>2</v>
      </c>
      <c r="D353" s="1" t="str">
        <f aca="false">VLOOKUP(Sheet1!C353, Sheet4!$A$2:$B$5, 2, 0)</f>
        <v>Cleared by Exception</v>
      </c>
      <c r="E353" s="1" t="n">
        <v>188</v>
      </c>
      <c r="F353" s="1" t="str">
        <f aca="false">VLOOKUP(Sheet1!E353, Sheet3!$A$2:$B$334, 2, 0)</f>
        <v>City Of Lincoln, Lincoln, NE</v>
      </c>
      <c r="G353" s="1" t="n">
        <v>30</v>
      </c>
      <c r="H353" s="3" t="str">
        <f aca="false">VLOOKUP(Sheet1!G353, Sheet2!$A$2:$B$65, 2, 0)</f>
        <v>SS - CHECK WELFARE OF PERSON</v>
      </c>
      <c r="I353" s="2" t="s">
        <v>13</v>
      </c>
      <c r="J353" s="2" t="s">
        <v>13</v>
      </c>
      <c r="K353" s="1" t="s">
        <v>742</v>
      </c>
    </row>
    <row r="354" customFormat="false" ht="12.8" hidden="false" customHeight="false" outlineLevel="0" collapsed="false">
      <c r="A354" s="1" t="n">
        <v>14000481</v>
      </c>
      <c r="B354" s="2" t="s">
        <v>743</v>
      </c>
      <c r="C354" s="1" t="n">
        <v>2</v>
      </c>
      <c r="D354" s="1" t="str">
        <f aca="false">VLOOKUP(Sheet1!C354, Sheet4!$A$2:$B$5, 2, 0)</f>
        <v>Cleared by Exception</v>
      </c>
      <c r="E354" s="1" t="n">
        <v>77</v>
      </c>
      <c r="F354" s="1" t="str">
        <f aca="false">VLOOKUP(Sheet1!E354, Sheet3!$A$2:$B$334, 2, 0)</f>
        <v>716 N 16th, Lincoln, NE</v>
      </c>
      <c r="G354" s="1" t="n">
        <v>29</v>
      </c>
      <c r="H354" s="3" t="str">
        <f aca="false">VLOOKUP(Sheet1!G354, Sheet2!$A$2:$B$65, 2, 0)</f>
        <v>FRAUD - CREDIT CARDS/ATM/BANK CARD</v>
      </c>
      <c r="I354" s="2" t="s">
        <v>13</v>
      </c>
      <c r="J354" s="2" t="s">
        <v>13</v>
      </c>
      <c r="K354" s="1" t="s">
        <v>744</v>
      </c>
    </row>
    <row r="355" customFormat="false" ht="12.8" hidden="false" customHeight="false" outlineLevel="0" collapsed="false">
      <c r="A355" s="1" t="n">
        <v>14000482</v>
      </c>
      <c r="B355" s="2" t="s">
        <v>745</v>
      </c>
      <c r="C355" s="1" t="n">
        <v>3</v>
      </c>
      <c r="D355" s="1" t="str">
        <f aca="false">VLOOKUP(Sheet1!C355, Sheet4!$A$2:$B$5, 2, 0)</f>
        <v>Inactive</v>
      </c>
      <c r="F355" s="1" t="e">
        <f aca="false">VLOOKUP(Sheet1!E355, Sheet3!$A$2:$B$334, 2, 0)</f>
        <v>#N/A</v>
      </c>
      <c r="G355" s="1" t="n">
        <v>1</v>
      </c>
      <c r="H355" s="3" t="str">
        <f aca="false">VLOOKUP(Sheet1!G355, Sheet2!$A$2:$B$65, 2, 0)</f>
        <v>LARCENY - OTHER OR FROM OPEN AREA</v>
      </c>
      <c r="I355" s="2" t="s">
        <v>746</v>
      </c>
      <c r="J355" s="2" t="s">
        <v>13</v>
      </c>
      <c r="K355" s="1" t="s">
        <v>747</v>
      </c>
    </row>
    <row r="356" customFormat="false" ht="12.8" hidden="false" customHeight="false" outlineLevel="0" collapsed="false">
      <c r="A356" s="1" t="n">
        <v>14000487</v>
      </c>
      <c r="B356" s="2" t="s">
        <v>748</v>
      </c>
      <c r="C356" s="1" t="n">
        <v>1</v>
      </c>
      <c r="D356" s="1" t="str">
        <f aca="false">VLOOKUP(Sheet1!C356, Sheet4!$A$2:$B$5, 2, 0)</f>
        <v>Cleared by Arrest</v>
      </c>
      <c r="E356" s="1" t="n">
        <v>16</v>
      </c>
      <c r="F356" s="1" t="str">
        <f aca="false">VLOOKUP(Sheet1!E356, Sheet3!$A$2:$B$334, 2, 0)</f>
        <v>440 N 17th Street, Lincoln, NE</v>
      </c>
      <c r="G356" s="1" t="n">
        <v>13</v>
      </c>
      <c r="H356" s="3" t="str">
        <f aca="false">VLOOKUP(Sheet1!G356, Sheet2!$A$2:$B$65, 2, 0)</f>
        <v>ALCOHOL - MINOR IN POSSESSION</v>
      </c>
      <c r="I356" s="2" t="s">
        <v>13</v>
      </c>
      <c r="J356" s="2" t="s">
        <v>13</v>
      </c>
      <c r="K356" s="1" t="s">
        <v>749</v>
      </c>
    </row>
    <row r="357" customFormat="false" ht="12.8" hidden="false" customHeight="false" outlineLevel="0" collapsed="false">
      <c r="A357" s="1" t="n">
        <v>14000488</v>
      </c>
      <c r="B357" s="2" t="s">
        <v>750</v>
      </c>
      <c r="C357" s="1" t="n">
        <v>2</v>
      </c>
      <c r="D357" s="1" t="str">
        <f aca="false">VLOOKUP(Sheet1!C357, Sheet4!$A$2:$B$5, 2, 0)</f>
        <v>Cleared by Exception</v>
      </c>
      <c r="E357" s="1" t="n">
        <v>46</v>
      </c>
      <c r="F357" s="1" t="str">
        <f aca="false">VLOOKUP(Sheet1!E357, Sheet3!$A$2:$B$334, 2, 0)</f>
        <v>1120 North 14th St, Lincoln, NE</v>
      </c>
      <c r="G357" s="1" t="n">
        <v>18</v>
      </c>
      <c r="H357" s="3" t="str">
        <f aca="false">VLOOKUP(Sheet1!G357, Sheet2!$A$2:$B$65, 2, 0)</f>
        <v>ALCOHOL - DRUNK</v>
      </c>
      <c r="I357" s="2" t="s">
        <v>13</v>
      </c>
      <c r="J357" s="2" t="s">
        <v>13</v>
      </c>
      <c r="K357" s="1" t="s">
        <v>751</v>
      </c>
    </row>
    <row r="358" customFormat="false" ht="12.8" hidden="false" customHeight="false" outlineLevel="0" collapsed="false">
      <c r="A358" s="1" t="n">
        <v>14000489</v>
      </c>
      <c r="B358" s="2" t="s">
        <v>752</v>
      </c>
      <c r="C358" s="1" t="n">
        <v>2</v>
      </c>
      <c r="D358" s="1" t="str">
        <f aca="false">VLOOKUP(Sheet1!C358, Sheet4!$A$2:$B$5, 2, 0)</f>
        <v>Cleared by Exception</v>
      </c>
      <c r="E358" s="1" t="n">
        <v>189</v>
      </c>
      <c r="F358" s="1" t="str">
        <f aca="false">VLOOKUP(Sheet1!E358, Sheet3!$A$2:$B$334, 2, 0)</f>
        <v>1200 Vine St., Lincoln, NE</v>
      </c>
      <c r="G358" s="1" t="n">
        <v>18</v>
      </c>
      <c r="H358" s="3" t="str">
        <f aca="false">VLOOKUP(Sheet1!G358, Sheet2!$A$2:$B$65, 2, 0)</f>
        <v>ALCOHOL - DRUNK</v>
      </c>
      <c r="I358" s="2" t="s">
        <v>13</v>
      </c>
      <c r="J358" s="2" t="s">
        <v>13</v>
      </c>
      <c r="K358" s="1" t="s">
        <v>753</v>
      </c>
    </row>
    <row r="359" customFormat="false" ht="12.8" hidden="false" customHeight="false" outlineLevel="0" collapsed="false">
      <c r="A359" s="1" t="n">
        <v>14000491</v>
      </c>
      <c r="B359" s="2" t="s">
        <v>754</v>
      </c>
      <c r="C359" s="1" t="n">
        <v>2</v>
      </c>
      <c r="D359" s="1" t="str">
        <f aca="false">VLOOKUP(Sheet1!C359, Sheet4!$A$2:$B$5, 2, 0)</f>
        <v>Cleared by Exception</v>
      </c>
      <c r="E359" s="1" t="n">
        <v>190</v>
      </c>
      <c r="F359" s="1" t="str">
        <f aca="false">VLOOKUP(Sheet1!E359, Sheet3!$A$2:$B$334, 2, 0)</f>
        <v>635 North 16th St., Lincoln, NE</v>
      </c>
      <c r="G359" s="1" t="n">
        <v>22</v>
      </c>
      <c r="H359" s="3" t="str">
        <f aca="false">VLOOKUP(Sheet1!G359, Sheet2!$A$2:$B$65, 2, 0)</f>
        <v>VANDALISM - OTHER</v>
      </c>
      <c r="I359" s="2" t="s">
        <v>13</v>
      </c>
      <c r="J359" s="2" t="s">
        <v>12</v>
      </c>
      <c r="K359" s="1" t="s">
        <v>755</v>
      </c>
    </row>
    <row r="360" customFormat="false" ht="12.8" hidden="false" customHeight="false" outlineLevel="0" collapsed="false">
      <c r="A360" s="1" t="n">
        <v>14000486</v>
      </c>
      <c r="B360" s="2" t="s">
        <v>756</v>
      </c>
      <c r="C360" s="1" t="n">
        <v>2</v>
      </c>
      <c r="D360" s="1" t="str">
        <f aca="false">VLOOKUP(Sheet1!C360, Sheet4!$A$2:$B$5, 2, 0)</f>
        <v>Cleared by Exception</v>
      </c>
      <c r="E360" s="1" t="n">
        <v>13</v>
      </c>
      <c r="F360" s="1" t="str">
        <f aca="false">VLOOKUP(Sheet1!E360, Sheet3!$A$2:$B$334, 2, 0)</f>
        <v>1400 R St, Lincoln, NE</v>
      </c>
      <c r="G360" s="1" t="n">
        <v>18</v>
      </c>
      <c r="H360" s="3" t="str">
        <f aca="false">VLOOKUP(Sheet1!G360, Sheet2!$A$2:$B$65, 2, 0)</f>
        <v>ALCOHOL - DRUNK</v>
      </c>
      <c r="I360" s="2" t="s">
        <v>13</v>
      </c>
      <c r="J360" s="2" t="s">
        <v>13</v>
      </c>
      <c r="K360" s="1" t="s">
        <v>757</v>
      </c>
    </row>
    <row r="361" customFormat="false" ht="12.8" hidden="false" customHeight="false" outlineLevel="0" collapsed="false">
      <c r="A361" s="1" t="n">
        <v>14000495</v>
      </c>
      <c r="B361" s="2" t="s">
        <v>758</v>
      </c>
      <c r="C361" s="1" t="n">
        <v>1</v>
      </c>
      <c r="D361" s="1" t="str">
        <f aca="false">VLOOKUP(Sheet1!C361, Sheet4!$A$2:$B$5, 2, 0)</f>
        <v>Cleared by Arrest</v>
      </c>
      <c r="E361" s="1" t="n">
        <v>191</v>
      </c>
      <c r="F361" s="1" t="str">
        <f aca="false">VLOOKUP(Sheet1!E361, Sheet3!$A$2:$B$334, 2, 0)</f>
        <v>N 10TH ST &amp; T ST, Lincoln, NE</v>
      </c>
      <c r="G361" s="1" t="n">
        <v>6</v>
      </c>
      <c r="H361" s="3" t="str">
        <f aca="false">VLOOKUP(Sheet1!G361, Sheet2!$A$2:$B$65, 2, 0)</f>
        <v>TRAFFIC - SUSPENDED DRIVER</v>
      </c>
      <c r="I361" s="2" t="s">
        <v>13</v>
      </c>
      <c r="J361" s="2" t="s">
        <v>13</v>
      </c>
      <c r="K361" s="1" t="s">
        <v>759</v>
      </c>
    </row>
    <row r="362" customFormat="false" ht="12.8" hidden="false" customHeight="false" outlineLevel="0" collapsed="false">
      <c r="A362" s="1" t="n">
        <v>14000498</v>
      </c>
      <c r="B362" s="2" t="s">
        <v>760</v>
      </c>
      <c r="C362" s="1" t="n">
        <v>1</v>
      </c>
      <c r="D362" s="1" t="str">
        <f aca="false">VLOOKUP(Sheet1!C362, Sheet4!$A$2:$B$5, 2, 0)</f>
        <v>Cleared by Arrest</v>
      </c>
      <c r="E362" s="1" t="n">
        <v>192</v>
      </c>
      <c r="F362" s="1" t="str">
        <f aca="false">VLOOKUP(Sheet1!E362, Sheet3!$A$2:$B$334, 2, 0)</f>
        <v>N 17TH ST &amp; R ST, Lincoln, NE</v>
      </c>
      <c r="G362" s="1" t="n">
        <v>6</v>
      </c>
      <c r="H362" s="3" t="str">
        <f aca="false">VLOOKUP(Sheet1!G362, Sheet2!$A$2:$B$65, 2, 0)</f>
        <v>TRAFFIC - SUSPENDED DRIVER</v>
      </c>
      <c r="I362" s="2" t="s">
        <v>13</v>
      </c>
      <c r="J362" s="2" t="s">
        <v>13</v>
      </c>
      <c r="K362" s="1" t="s">
        <v>761</v>
      </c>
    </row>
    <row r="363" customFormat="false" ht="12.8" hidden="false" customHeight="false" outlineLevel="0" collapsed="false">
      <c r="A363" s="1" t="n">
        <v>14000499</v>
      </c>
      <c r="B363" s="2" t="s">
        <v>762</v>
      </c>
      <c r="C363" s="1" t="n">
        <v>2</v>
      </c>
      <c r="D363" s="1" t="str">
        <f aca="false">VLOOKUP(Sheet1!C363, Sheet4!$A$2:$B$5, 2, 0)</f>
        <v>Cleared by Exception</v>
      </c>
      <c r="E363" s="1" t="n">
        <v>16</v>
      </c>
      <c r="F363" s="1" t="str">
        <f aca="false">VLOOKUP(Sheet1!E363, Sheet3!$A$2:$B$334, 2, 0)</f>
        <v>440 N 17th Street, Lincoln, NE</v>
      </c>
      <c r="G363" s="1" t="n">
        <v>15</v>
      </c>
      <c r="H363" s="3" t="str">
        <f aca="false">VLOOKUP(Sheet1!G363, Sheet2!$A$2:$B$65, 2, 0)</f>
        <v>MEDICAL EMERGENCY</v>
      </c>
      <c r="I363" s="2" t="s">
        <v>13</v>
      </c>
      <c r="J363" s="2" t="s">
        <v>13</v>
      </c>
      <c r="K363" s="1" t="s">
        <v>763</v>
      </c>
    </row>
    <row r="364" customFormat="false" ht="12.8" hidden="false" customHeight="false" outlineLevel="0" collapsed="false">
      <c r="A364" s="1" t="n">
        <v>14000502</v>
      </c>
      <c r="B364" s="2" t="s">
        <v>764</v>
      </c>
      <c r="C364" s="1" t="n">
        <v>2</v>
      </c>
      <c r="D364" s="1" t="str">
        <f aca="false">VLOOKUP(Sheet1!C364, Sheet4!$A$2:$B$5, 2, 0)</f>
        <v>Cleared by Exception</v>
      </c>
      <c r="E364" s="1" t="n">
        <v>193</v>
      </c>
      <c r="F364" s="1" t="str">
        <f aca="false">VLOOKUP(Sheet1!E364, Sheet3!$A$2:$B$334, 2, 0)</f>
        <v>626 N 16th, Lincoln, NE</v>
      </c>
      <c r="G364" s="1" t="n">
        <v>15</v>
      </c>
      <c r="H364" s="3" t="str">
        <f aca="false">VLOOKUP(Sheet1!G364, Sheet2!$A$2:$B$65, 2, 0)</f>
        <v>MEDICAL EMERGENCY</v>
      </c>
      <c r="I364" s="2" t="s">
        <v>13</v>
      </c>
      <c r="J364" s="2" t="s">
        <v>13</v>
      </c>
      <c r="K364" s="1" t="s">
        <v>765</v>
      </c>
    </row>
    <row r="365" customFormat="false" ht="12.8" hidden="false" customHeight="false" outlineLevel="0" collapsed="false">
      <c r="A365" s="1" t="n">
        <v>14000510</v>
      </c>
      <c r="B365" s="2" t="s">
        <v>766</v>
      </c>
      <c r="C365" s="1" t="n">
        <v>1</v>
      </c>
      <c r="D365" s="1" t="str">
        <f aca="false">VLOOKUP(Sheet1!C365, Sheet4!$A$2:$B$5, 2, 0)</f>
        <v>Cleared by Arrest</v>
      </c>
      <c r="E365" s="1" t="n">
        <v>194</v>
      </c>
      <c r="F365" s="1" t="str">
        <f aca="false">VLOOKUP(Sheet1!E365, Sheet3!$A$2:$B$334, 2, 0)</f>
        <v>N 27TH ST &amp; VINE ST, Lincoln, NE</v>
      </c>
      <c r="G365" s="1" t="n">
        <v>6</v>
      </c>
      <c r="H365" s="3" t="str">
        <f aca="false">VLOOKUP(Sheet1!G365, Sheet2!$A$2:$B$65, 2, 0)</f>
        <v>TRAFFIC - SUSPENDED DRIVER</v>
      </c>
      <c r="I365" s="2" t="s">
        <v>13</v>
      </c>
      <c r="J365" s="2" t="s">
        <v>13</v>
      </c>
      <c r="K365" s="1" t="s">
        <v>767</v>
      </c>
    </row>
    <row r="366" customFormat="false" ht="12.8" hidden="false" customHeight="false" outlineLevel="0" collapsed="false">
      <c r="A366" s="1" t="n">
        <v>14000511</v>
      </c>
      <c r="B366" s="2" t="s">
        <v>768</v>
      </c>
      <c r="C366" s="1" t="n">
        <v>1</v>
      </c>
      <c r="D366" s="1" t="str">
        <f aca="false">VLOOKUP(Sheet1!C366, Sheet4!$A$2:$B$5, 2, 0)</f>
        <v>Cleared by Arrest</v>
      </c>
      <c r="E366" s="1" t="n">
        <v>48</v>
      </c>
      <c r="F366" s="1" t="str">
        <f aca="false">VLOOKUP(Sheet1!E366, Sheet3!$A$2:$B$334, 2, 0)</f>
        <v>820 North 17th St, Lincoln, NE</v>
      </c>
      <c r="G366" s="1" t="n">
        <v>53</v>
      </c>
      <c r="H366" s="3" t="str">
        <f aca="false">VLOOKUP(Sheet1!G366, Sheet2!$A$2:$B$65, 2, 0)</f>
        <v>DISTURBANCE - BETWEEN NEIGHBORS</v>
      </c>
      <c r="I366" s="2" t="s">
        <v>13</v>
      </c>
      <c r="J366" s="2" t="s">
        <v>13</v>
      </c>
      <c r="K366" s="1" t="s">
        <v>769</v>
      </c>
    </row>
    <row r="367" customFormat="false" ht="12.8" hidden="false" customHeight="false" outlineLevel="0" collapsed="false">
      <c r="A367" s="1" t="n">
        <v>14000514</v>
      </c>
      <c r="B367" s="2" t="s">
        <v>770</v>
      </c>
      <c r="C367" s="1" t="n">
        <v>2</v>
      </c>
      <c r="D367" s="1" t="str">
        <f aca="false">VLOOKUP(Sheet1!C367, Sheet4!$A$2:$B$5, 2, 0)</f>
        <v>Cleared by Exception</v>
      </c>
      <c r="E367" s="1" t="n">
        <v>195</v>
      </c>
      <c r="F367" s="1" t="str">
        <f aca="false">VLOOKUP(Sheet1!E367, Sheet3!$A$2:$B$334, 2, 0)</f>
        <v>721 K Street, Lincoln, NE</v>
      </c>
      <c r="G367" s="1" t="n">
        <v>18</v>
      </c>
      <c r="H367" s="3" t="str">
        <f aca="false">VLOOKUP(Sheet1!G367, Sheet2!$A$2:$B$65, 2, 0)</f>
        <v>ALCOHOL - DRUNK</v>
      </c>
      <c r="I367" s="2" t="s">
        <v>13</v>
      </c>
      <c r="J367" s="2" t="s">
        <v>13</v>
      </c>
      <c r="K367" s="1" t="s">
        <v>771</v>
      </c>
    </row>
    <row r="368" customFormat="false" ht="12.8" hidden="false" customHeight="false" outlineLevel="0" collapsed="false">
      <c r="A368" s="1" t="n">
        <v>14000516</v>
      </c>
      <c r="B368" s="2" t="s">
        <v>772</v>
      </c>
      <c r="C368" s="1" t="n">
        <v>3</v>
      </c>
      <c r="D368" s="1" t="str">
        <f aca="false">VLOOKUP(Sheet1!C368, Sheet4!$A$2:$B$5, 2, 0)</f>
        <v>Inactive</v>
      </c>
      <c r="E368" s="1" t="n">
        <v>196</v>
      </c>
      <c r="F368" s="1" t="str">
        <f aca="false">VLOOKUP(Sheet1!E368, Sheet3!$A$2:$B$334, 2, 0)</f>
        <v>1625 North 38th St, Lincoln, NE</v>
      </c>
      <c r="G368" s="1" t="n">
        <v>40</v>
      </c>
      <c r="H368" s="3" t="str">
        <f aca="false">VLOOKUP(Sheet1!G368, Sheet2!$A$2:$B$65, 2, 0)</f>
        <v>VANDALISM - BY GRAFFITI</v>
      </c>
      <c r="I368" s="2" t="s">
        <v>13</v>
      </c>
      <c r="J368" s="2" t="s">
        <v>116</v>
      </c>
      <c r="K368" s="1" t="s">
        <v>773</v>
      </c>
    </row>
    <row r="369" customFormat="false" ht="12.8" hidden="false" customHeight="false" outlineLevel="0" collapsed="false">
      <c r="A369" s="1" t="n">
        <v>14000522</v>
      </c>
      <c r="B369" s="2" t="s">
        <v>774</v>
      </c>
      <c r="C369" s="1" t="n">
        <v>2</v>
      </c>
      <c r="D369" s="1" t="str">
        <f aca="false">VLOOKUP(Sheet1!C369, Sheet4!$A$2:$B$5, 2, 0)</f>
        <v>Cleared by Exception</v>
      </c>
      <c r="E369" s="1" t="n">
        <v>197</v>
      </c>
      <c r="F369" s="1" t="str">
        <f aca="false">VLOOKUP(Sheet1!E369, Sheet3!$A$2:$B$334, 2, 0)</f>
        <v>N 35TH ST &amp; FAIR ST, Lincoln, NE</v>
      </c>
      <c r="G369" s="1" t="n">
        <v>54</v>
      </c>
      <c r="H369" s="3" t="str">
        <f aca="false">VLOOKUP(Sheet1!G369, Sheet2!$A$2:$B$65, 2, 0)</f>
        <v>ACCIDENTS - INJURY</v>
      </c>
      <c r="I369" s="2" t="s">
        <v>13</v>
      </c>
      <c r="J369" s="2" t="s">
        <v>775</v>
      </c>
      <c r="K369" s="1" t="s">
        <v>776</v>
      </c>
    </row>
    <row r="370" customFormat="false" ht="12.8" hidden="false" customHeight="false" outlineLevel="0" collapsed="false">
      <c r="A370" s="1" t="n">
        <v>14000524</v>
      </c>
      <c r="B370" s="2" t="s">
        <v>777</v>
      </c>
      <c r="C370" s="1" t="n">
        <v>3</v>
      </c>
      <c r="D370" s="1" t="str">
        <f aca="false">VLOOKUP(Sheet1!C370, Sheet4!$A$2:$B$5, 2, 0)</f>
        <v>Inactive</v>
      </c>
      <c r="E370" s="1" t="n">
        <v>26</v>
      </c>
      <c r="F370" s="1" t="str">
        <f aca="false">VLOOKUP(Sheet1!E370, Sheet3!$A$2:$B$334, 2, 0)</f>
        <v>1248 R, Lincoln, NE</v>
      </c>
      <c r="G370" s="1" t="n">
        <v>3</v>
      </c>
      <c r="H370" s="3" t="str">
        <f aca="false">VLOOKUP(Sheet1!G370, Sheet2!$A$2:$B$65, 2, 0)</f>
        <v>LARCENY - FROM BUILDING</v>
      </c>
      <c r="I370" s="2" t="s">
        <v>778</v>
      </c>
      <c r="J370" s="2" t="s">
        <v>13</v>
      </c>
      <c r="K370" s="1" t="s">
        <v>779</v>
      </c>
    </row>
    <row r="371" customFormat="false" ht="12.8" hidden="false" customHeight="false" outlineLevel="0" collapsed="false">
      <c r="A371" s="1" t="n">
        <v>14000539</v>
      </c>
      <c r="B371" s="2" t="s">
        <v>780</v>
      </c>
      <c r="C371" s="1" t="n">
        <v>3</v>
      </c>
      <c r="D371" s="1" t="str">
        <f aca="false">VLOOKUP(Sheet1!C371, Sheet4!$A$2:$B$5, 2, 0)</f>
        <v>Inactive</v>
      </c>
      <c r="E371" s="1" t="n">
        <v>21</v>
      </c>
      <c r="F371" s="1" t="str">
        <f aca="false">VLOOKUP(Sheet1!E371, Sheet3!$A$2:$B$334, 2, 0)</f>
        <v>400 University Terrace, Lincoln, NE</v>
      </c>
      <c r="G371" s="1" t="n">
        <v>9</v>
      </c>
      <c r="H371" s="3" t="str">
        <f aca="false">VLOOKUP(Sheet1!G371, Sheet2!$A$2:$B$65, 2, 0)</f>
        <v>DISTURBANCE - OTHER</v>
      </c>
      <c r="I371" s="2" t="s">
        <v>13</v>
      </c>
      <c r="J371" s="2" t="s">
        <v>13</v>
      </c>
      <c r="K371" s="1" t="s">
        <v>781</v>
      </c>
    </row>
    <row r="372" customFormat="false" ht="12.8" hidden="false" customHeight="false" outlineLevel="0" collapsed="false">
      <c r="A372" s="1" t="n">
        <v>14000541</v>
      </c>
      <c r="B372" s="2" t="s">
        <v>782</v>
      </c>
      <c r="C372" s="1" t="n">
        <v>3</v>
      </c>
      <c r="D372" s="1" t="str">
        <f aca="false">VLOOKUP(Sheet1!C372, Sheet4!$A$2:$B$5, 2, 0)</f>
        <v>Inactive</v>
      </c>
      <c r="E372" s="1" t="n">
        <v>198</v>
      </c>
      <c r="F372" s="1" t="str">
        <f aca="false">VLOOKUP(Sheet1!E372, Sheet3!$A$2:$B$334, 2, 0)</f>
        <v>1140 North 14th St., Lincoln, NE</v>
      </c>
      <c r="G372" s="1" t="n">
        <v>2</v>
      </c>
      <c r="H372" s="3" t="str">
        <f aca="false">VLOOKUP(Sheet1!G372, Sheet2!$A$2:$B$65, 2, 0)</f>
        <v>LOST OR STOLEN ITEM</v>
      </c>
      <c r="I372" s="2" t="s">
        <v>783</v>
      </c>
      <c r="J372" s="2" t="s">
        <v>13</v>
      </c>
      <c r="K372" s="1" t="s">
        <v>784</v>
      </c>
    </row>
    <row r="373" customFormat="false" ht="12.8" hidden="false" customHeight="false" outlineLevel="0" collapsed="false">
      <c r="A373" s="1" t="n">
        <v>14000549</v>
      </c>
      <c r="B373" s="2" t="s">
        <v>785</v>
      </c>
      <c r="C373" s="1" t="n">
        <v>1</v>
      </c>
      <c r="D373" s="1" t="str">
        <f aca="false">VLOOKUP(Sheet1!C373, Sheet4!$A$2:$B$5, 2, 0)</f>
        <v>Cleared by Arrest</v>
      </c>
      <c r="E373" s="1" t="n">
        <v>199</v>
      </c>
      <c r="F373" s="1" t="str">
        <f aca="false">VLOOKUP(Sheet1!E373, Sheet3!$A$2:$B$334, 2, 0)</f>
        <v>875 N 27, Lincoln, NE</v>
      </c>
      <c r="G373" s="1" t="n">
        <v>7</v>
      </c>
      <c r="H373" s="3" t="str">
        <f aca="false">VLOOKUP(Sheet1!G373, Sheet2!$A$2:$B$65, 2, 0)</f>
        <v>NARCOTICS - POSSESSION</v>
      </c>
      <c r="I373" s="2" t="s">
        <v>13</v>
      </c>
      <c r="J373" s="2" t="s">
        <v>13</v>
      </c>
      <c r="K373" s="1" t="s">
        <v>786</v>
      </c>
    </row>
    <row r="374" customFormat="false" ht="12.8" hidden="false" customHeight="false" outlineLevel="0" collapsed="false">
      <c r="A374" s="1" t="n">
        <v>14000557</v>
      </c>
      <c r="B374" s="2" t="s">
        <v>787</v>
      </c>
      <c r="C374" s="1" t="n">
        <v>2</v>
      </c>
      <c r="D374" s="1" t="str">
        <f aca="false">VLOOKUP(Sheet1!C374, Sheet4!$A$2:$B$5, 2, 0)</f>
        <v>Cleared by Exception</v>
      </c>
      <c r="E374" s="1" t="n">
        <v>196</v>
      </c>
      <c r="F374" s="1" t="str">
        <f aca="false">VLOOKUP(Sheet1!E374, Sheet3!$A$2:$B$334, 2, 0)</f>
        <v>1625 North 38th St, Lincoln, NE</v>
      </c>
      <c r="G374" s="1" t="n">
        <v>15</v>
      </c>
      <c r="H374" s="3" t="str">
        <f aca="false">VLOOKUP(Sheet1!G374, Sheet2!$A$2:$B$65, 2, 0)</f>
        <v>MEDICAL EMERGENCY</v>
      </c>
      <c r="I374" s="2" t="s">
        <v>13</v>
      </c>
      <c r="J374" s="2" t="s">
        <v>13</v>
      </c>
      <c r="K374" s="1" t="s">
        <v>788</v>
      </c>
    </row>
    <row r="375" customFormat="false" ht="12.8" hidden="false" customHeight="false" outlineLevel="0" collapsed="false">
      <c r="A375" s="1" t="n">
        <v>14000562</v>
      </c>
      <c r="B375" s="2" t="s">
        <v>789</v>
      </c>
      <c r="C375" s="1" t="n">
        <v>2</v>
      </c>
      <c r="D375" s="1" t="str">
        <f aca="false">VLOOKUP(Sheet1!C375, Sheet4!$A$2:$B$5, 2, 0)</f>
        <v>Cleared by Exception</v>
      </c>
      <c r="E375" s="1" t="n">
        <v>122</v>
      </c>
      <c r="F375" s="1" t="str">
        <f aca="false">VLOOKUP(Sheet1!E375, Sheet3!$A$2:$B$334, 2, 0)</f>
        <v>841 North 14th St, Lincoln, NE</v>
      </c>
      <c r="G375" s="1" t="n">
        <v>35</v>
      </c>
      <c r="H375" s="3" t="str">
        <f aca="false">VLOOKUP(Sheet1!G375, Sheet2!$A$2:$B$65, 2, 0)</f>
        <v>ACCIDENTS - P.D. REPORTABLE</v>
      </c>
      <c r="I375" s="2" t="s">
        <v>13</v>
      </c>
      <c r="J375" s="2" t="s">
        <v>790</v>
      </c>
      <c r="K375" s="1" t="s">
        <v>791</v>
      </c>
    </row>
    <row r="376" customFormat="false" ht="12.8" hidden="false" customHeight="false" outlineLevel="0" collapsed="false">
      <c r="A376" s="1" t="n">
        <v>14000567</v>
      </c>
      <c r="B376" s="2" t="s">
        <v>792</v>
      </c>
      <c r="C376" s="1" t="n">
        <v>2</v>
      </c>
      <c r="D376" s="1" t="str">
        <f aca="false">VLOOKUP(Sheet1!C376, Sheet4!$A$2:$B$5, 2, 0)</f>
        <v>Cleared by Exception</v>
      </c>
      <c r="E376" s="1" t="n">
        <v>200</v>
      </c>
      <c r="F376" s="1" t="str">
        <f aca="false">VLOOKUP(Sheet1!E376, Sheet3!$A$2:$B$334, 2, 0)</f>
        <v>1114 G St, Lincoln, NE</v>
      </c>
      <c r="G376" s="1" t="n">
        <v>30</v>
      </c>
      <c r="H376" s="3" t="str">
        <f aca="false">VLOOKUP(Sheet1!G376, Sheet2!$A$2:$B$65, 2, 0)</f>
        <v>SS - CHECK WELFARE OF PERSON</v>
      </c>
      <c r="I376" s="2" t="s">
        <v>13</v>
      </c>
      <c r="J376" s="2" t="s">
        <v>13</v>
      </c>
      <c r="K376" s="1" t="s">
        <v>793</v>
      </c>
    </row>
    <row r="377" customFormat="false" ht="12.8" hidden="false" customHeight="false" outlineLevel="0" collapsed="false">
      <c r="A377" s="1" t="n">
        <v>14000568</v>
      </c>
      <c r="B377" s="2" t="s">
        <v>794</v>
      </c>
      <c r="C377" s="1" t="n">
        <v>3</v>
      </c>
      <c r="D377" s="1" t="str">
        <f aca="false">VLOOKUP(Sheet1!C377, Sheet4!$A$2:$B$5, 2, 0)</f>
        <v>Inactive</v>
      </c>
      <c r="E377" s="1" t="n">
        <v>201</v>
      </c>
      <c r="F377" s="1" t="str">
        <f aca="false">VLOOKUP(Sheet1!E377, Sheet3!$A$2:$B$334, 2, 0)</f>
        <v>606 Stadium Drive, Lincoln, NE</v>
      </c>
      <c r="G377" s="1" t="n">
        <v>22</v>
      </c>
      <c r="H377" s="3" t="str">
        <f aca="false">VLOOKUP(Sheet1!G377, Sheet2!$A$2:$B$65, 2, 0)</f>
        <v>VANDALISM - OTHER</v>
      </c>
      <c r="I377" s="2" t="s">
        <v>13</v>
      </c>
      <c r="J377" s="2" t="s">
        <v>113</v>
      </c>
      <c r="K377" s="1" t="s">
        <v>795</v>
      </c>
    </row>
    <row r="378" customFormat="false" ht="12.8" hidden="false" customHeight="false" outlineLevel="0" collapsed="false">
      <c r="A378" s="1" t="n">
        <v>14000572</v>
      </c>
      <c r="B378" s="2" t="s">
        <v>796</v>
      </c>
      <c r="C378" s="1" t="n">
        <v>1</v>
      </c>
      <c r="D378" s="1" t="str">
        <f aca="false">VLOOKUP(Sheet1!C378, Sheet4!$A$2:$B$5, 2, 0)</f>
        <v>Cleared by Arrest</v>
      </c>
      <c r="E378" s="1" t="n">
        <v>202</v>
      </c>
      <c r="F378" s="1" t="str">
        <f aca="false">VLOOKUP(Sheet1!E378, Sheet3!$A$2:$B$334, 2, 0)</f>
        <v>426 North 16th St., Lincoln, NE</v>
      </c>
      <c r="G378" s="1" t="n">
        <v>13</v>
      </c>
      <c r="H378" s="3" t="str">
        <f aca="false">VLOOKUP(Sheet1!G378, Sheet2!$A$2:$B$65, 2, 0)</f>
        <v>ALCOHOL - MINOR IN POSSESSION</v>
      </c>
      <c r="I378" s="2" t="s">
        <v>13</v>
      </c>
      <c r="J378" s="2" t="s">
        <v>13</v>
      </c>
      <c r="K378" s="1" t="s">
        <v>797</v>
      </c>
    </row>
    <row r="379" customFormat="false" ht="12.8" hidden="false" customHeight="false" outlineLevel="0" collapsed="false">
      <c r="A379" s="1" t="n">
        <v>14000574</v>
      </c>
      <c r="B379" s="2" t="s">
        <v>798</v>
      </c>
      <c r="C379" s="1" t="n">
        <v>5</v>
      </c>
      <c r="D379" s="1" t="e">
        <f aca="false">VLOOKUP(Sheet1!C379, Sheet4!$A$2:$B$5, 2, 0)</f>
        <v>#N/A</v>
      </c>
      <c r="E379" s="1" t="n">
        <v>203</v>
      </c>
      <c r="F379" s="1" t="str">
        <f aca="false">VLOOKUP(Sheet1!E379, Sheet3!$A$2:$B$334, 2, 0)</f>
        <v>1830 Vine St., Lincoln, NE</v>
      </c>
      <c r="G379" s="1" t="n">
        <v>3</v>
      </c>
      <c r="H379" s="3" t="str">
        <f aca="false">VLOOKUP(Sheet1!G379, Sheet2!$A$2:$B$65, 2, 0)</f>
        <v>LARCENY - FROM BUILDING</v>
      </c>
      <c r="I379" s="2" t="s">
        <v>783</v>
      </c>
      <c r="J379" s="2" t="s">
        <v>13</v>
      </c>
      <c r="K379" s="1" t="s">
        <v>799</v>
      </c>
    </row>
    <row r="380" customFormat="false" ht="23.85" hidden="false" customHeight="false" outlineLevel="0" collapsed="false">
      <c r="A380" s="1" t="n">
        <v>14000575</v>
      </c>
      <c r="B380" s="2" t="s">
        <v>800</v>
      </c>
      <c r="C380" s="1" t="n">
        <v>2</v>
      </c>
      <c r="D380" s="1" t="str">
        <f aca="false">VLOOKUP(Sheet1!C380, Sheet4!$A$2:$B$5, 2, 0)</f>
        <v>Cleared by Exception</v>
      </c>
      <c r="E380" s="1" t="n">
        <v>20</v>
      </c>
      <c r="F380" s="1" t="str">
        <f aca="false">VLOOKUP(Sheet1!E380, Sheet3!$A$2:$B$334, 2, 0)</f>
        <v>2200 Vine St, Lincoln, NE</v>
      </c>
      <c r="G380" s="1" t="n">
        <v>12</v>
      </c>
      <c r="H380" s="3" t="str">
        <f aca="false">VLOOKUP(Sheet1!G380, Sheet2!$A$2:$B$65, 2, 0)</f>
        <v>FIRE - FALSE ALARM</v>
      </c>
      <c r="I380" s="2" t="s">
        <v>13</v>
      </c>
      <c r="J380" s="2" t="s">
        <v>13</v>
      </c>
      <c r="K380" s="4" t="s">
        <v>801</v>
      </c>
    </row>
    <row r="381" customFormat="false" ht="12.8" hidden="false" customHeight="false" outlineLevel="0" collapsed="false">
      <c r="A381" s="1" t="n">
        <v>14000577</v>
      </c>
      <c r="B381" s="2" t="s">
        <v>802</v>
      </c>
      <c r="C381" s="1" t="n">
        <v>2</v>
      </c>
      <c r="D381" s="1" t="str">
        <f aca="false">VLOOKUP(Sheet1!C381, Sheet4!$A$2:$B$5, 2, 0)</f>
        <v>Cleared by Exception</v>
      </c>
      <c r="E381" s="1" t="n">
        <v>204</v>
      </c>
      <c r="F381" s="1" t="str">
        <f aca="false">VLOOKUP(Sheet1!E381, Sheet3!$A$2:$B$334, 2, 0)</f>
        <v>841 North 14th Street, Lincoln, NE</v>
      </c>
      <c r="G381" s="1" t="n">
        <v>3</v>
      </c>
      <c r="H381" s="3" t="str">
        <f aca="false">VLOOKUP(Sheet1!G381, Sheet2!$A$2:$B$65, 2, 0)</f>
        <v>LARCENY - FROM BUILDING</v>
      </c>
      <c r="I381" s="2" t="s">
        <v>116</v>
      </c>
      <c r="J381" s="2" t="s">
        <v>13</v>
      </c>
      <c r="K381" s="1" t="s">
        <v>803</v>
      </c>
    </row>
    <row r="382" customFormat="false" ht="12.8" hidden="false" customHeight="false" outlineLevel="0" collapsed="false">
      <c r="A382" s="1" t="n">
        <v>14000581</v>
      </c>
      <c r="B382" s="2" t="s">
        <v>804</v>
      </c>
      <c r="C382" s="1" t="n">
        <v>2</v>
      </c>
      <c r="D382" s="1" t="str">
        <f aca="false">VLOOKUP(Sheet1!C382, Sheet4!$A$2:$B$5, 2, 0)</f>
        <v>Cleared by Exception</v>
      </c>
      <c r="E382" s="1" t="n">
        <v>3</v>
      </c>
      <c r="F382" s="1" t="str">
        <f aca="false">VLOOKUP(Sheet1!E382, Sheet3!$A$2:$B$334, 2, 0)</f>
        <v>1645 R St, Lincoln, NE</v>
      </c>
      <c r="G382" s="1" t="n">
        <v>36</v>
      </c>
      <c r="H382" s="3" t="str">
        <f aca="false">VLOOKUP(Sheet1!G382, Sheet2!$A$2:$B$65, 2, 0)</f>
        <v>ALCOHOL - UNL POLICY VIOLATION</v>
      </c>
      <c r="I382" s="2" t="s">
        <v>13</v>
      </c>
      <c r="J382" s="2" t="s">
        <v>13</v>
      </c>
      <c r="K382" s="1" t="s">
        <v>805</v>
      </c>
    </row>
    <row r="383" customFormat="false" ht="12.8" hidden="false" customHeight="false" outlineLevel="0" collapsed="false">
      <c r="A383" s="1" t="n">
        <v>14000582</v>
      </c>
      <c r="B383" s="2" t="s">
        <v>806</v>
      </c>
      <c r="C383" s="1" t="n">
        <v>2</v>
      </c>
      <c r="D383" s="1" t="str">
        <f aca="false">VLOOKUP(Sheet1!C383, Sheet4!$A$2:$B$5, 2, 0)</f>
        <v>Cleared by Exception</v>
      </c>
      <c r="E383" s="1" t="n">
        <v>205</v>
      </c>
      <c r="F383" s="1" t="str">
        <f aca="false">VLOOKUP(Sheet1!E383, Sheet3!$A$2:$B$334, 2, 0)</f>
        <v>N 17TH ST &amp; Q ST, Lincoln, NE</v>
      </c>
      <c r="G383" s="1" t="n">
        <v>2</v>
      </c>
      <c r="H383" s="3" t="str">
        <f aca="false">VLOOKUP(Sheet1!G383, Sheet2!$A$2:$B$65, 2, 0)</f>
        <v>LOST OR STOLEN ITEM</v>
      </c>
      <c r="I383" s="2" t="s">
        <v>807</v>
      </c>
      <c r="J383" s="2" t="s">
        <v>13</v>
      </c>
      <c r="K383" s="1" t="s">
        <v>808</v>
      </c>
    </row>
    <row r="384" customFormat="false" ht="12.8" hidden="false" customHeight="false" outlineLevel="0" collapsed="false">
      <c r="A384" s="1" t="n">
        <v>14000584</v>
      </c>
      <c r="B384" s="2" t="s">
        <v>809</v>
      </c>
      <c r="C384" s="1" t="n">
        <v>1</v>
      </c>
      <c r="D384" s="1" t="str">
        <f aca="false">VLOOKUP(Sheet1!C384, Sheet4!$A$2:$B$5, 2, 0)</f>
        <v>Cleared by Arrest</v>
      </c>
      <c r="E384" s="1" t="n">
        <v>4</v>
      </c>
      <c r="F384" s="1" t="str">
        <f aca="false">VLOOKUP(Sheet1!E384, Sheet3!$A$2:$B$334, 2, 0)</f>
        <v>880 North 17th St, Lincoln, NE</v>
      </c>
      <c r="G384" s="1" t="n">
        <v>7</v>
      </c>
      <c r="H384" s="3" t="str">
        <f aca="false">VLOOKUP(Sheet1!G384, Sheet2!$A$2:$B$65, 2, 0)</f>
        <v>NARCOTICS - POSSESSION</v>
      </c>
      <c r="I384" s="2" t="s">
        <v>13</v>
      </c>
      <c r="J384" s="2" t="s">
        <v>13</v>
      </c>
      <c r="K384" s="1" t="s">
        <v>810</v>
      </c>
    </row>
    <row r="385" customFormat="false" ht="12.8" hidden="false" customHeight="false" outlineLevel="0" collapsed="false">
      <c r="A385" s="1" t="n">
        <v>14000585</v>
      </c>
      <c r="B385" s="2" t="s">
        <v>811</v>
      </c>
      <c r="C385" s="1" t="n">
        <v>1</v>
      </c>
      <c r="D385" s="1" t="str">
        <f aca="false">VLOOKUP(Sheet1!C385, Sheet4!$A$2:$B$5, 2, 0)</f>
        <v>Cleared by Arrest</v>
      </c>
      <c r="E385" s="1" t="n">
        <v>4</v>
      </c>
      <c r="F385" s="1" t="str">
        <f aca="false">VLOOKUP(Sheet1!E385, Sheet3!$A$2:$B$334, 2, 0)</f>
        <v>880 North 17th St, Lincoln, NE</v>
      </c>
      <c r="G385" s="1" t="n">
        <v>13</v>
      </c>
      <c r="H385" s="3" t="str">
        <f aca="false">VLOOKUP(Sheet1!G385, Sheet2!$A$2:$B$65, 2, 0)</f>
        <v>ALCOHOL - MINOR IN POSSESSION</v>
      </c>
      <c r="I385" s="2" t="s">
        <v>13</v>
      </c>
      <c r="J385" s="2" t="s">
        <v>13</v>
      </c>
      <c r="K385" s="1" t="s">
        <v>812</v>
      </c>
    </row>
    <row r="386" customFormat="false" ht="12.8" hidden="false" customHeight="false" outlineLevel="0" collapsed="false">
      <c r="A386" s="1" t="n">
        <v>14000591</v>
      </c>
      <c r="B386" s="2" t="s">
        <v>813</v>
      </c>
      <c r="C386" s="1" t="n">
        <v>3</v>
      </c>
      <c r="D386" s="1" t="str">
        <f aca="false">VLOOKUP(Sheet1!C386, Sheet4!$A$2:$B$5, 2, 0)</f>
        <v>Inactive</v>
      </c>
      <c r="E386" s="1" t="n">
        <v>206</v>
      </c>
      <c r="F386" s="1" t="str">
        <f aca="false">VLOOKUP(Sheet1!E386, Sheet3!$A$2:$B$334, 2, 0)</f>
        <v>1114 G St., Lincoln, NE</v>
      </c>
      <c r="G386" s="1" t="n">
        <v>30</v>
      </c>
      <c r="H386" s="3" t="str">
        <f aca="false">VLOOKUP(Sheet1!G386, Sheet2!$A$2:$B$65, 2, 0)</f>
        <v>SS - CHECK WELFARE OF PERSON</v>
      </c>
      <c r="I386" s="2" t="s">
        <v>13</v>
      </c>
      <c r="J386" s="2" t="s">
        <v>13</v>
      </c>
      <c r="K386" s="1" t="s">
        <v>814</v>
      </c>
    </row>
    <row r="387" customFormat="false" ht="12.8" hidden="false" customHeight="false" outlineLevel="0" collapsed="false">
      <c r="A387" s="1" t="n">
        <v>14000597</v>
      </c>
      <c r="B387" s="2" t="s">
        <v>815</v>
      </c>
      <c r="C387" s="1" t="n">
        <v>1</v>
      </c>
      <c r="D387" s="1" t="str">
        <f aca="false">VLOOKUP(Sheet1!C387, Sheet4!$A$2:$B$5, 2, 0)</f>
        <v>Cleared by Arrest</v>
      </c>
      <c r="E387" s="1" t="n">
        <v>4</v>
      </c>
      <c r="F387" s="1" t="str">
        <f aca="false">VLOOKUP(Sheet1!E387, Sheet3!$A$2:$B$334, 2, 0)</f>
        <v>880 North 17th St, Lincoln, NE</v>
      </c>
      <c r="G387" s="1" t="n">
        <v>7</v>
      </c>
      <c r="H387" s="3" t="str">
        <f aca="false">VLOOKUP(Sheet1!G387, Sheet2!$A$2:$B$65, 2, 0)</f>
        <v>NARCOTICS - POSSESSION</v>
      </c>
      <c r="I387" s="2" t="s">
        <v>13</v>
      </c>
      <c r="J387" s="2" t="s">
        <v>13</v>
      </c>
      <c r="K387" s="1" t="s">
        <v>816</v>
      </c>
    </row>
    <row r="388" customFormat="false" ht="12.8" hidden="false" customHeight="false" outlineLevel="0" collapsed="false">
      <c r="A388" s="1" t="n">
        <v>14000599</v>
      </c>
      <c r="B388" s="2" t="s">
        <v>817</v>
      </c>
      <c r="C388" s="1" t="n">
        <v>1</v>
      </c>
      <c r="D388" s="1" t="str">
        <f aca="false">VLOOKUP(Sheet1!C388, Sheet4!$A$2:$B$5, 2, 0)</f>
        <v>Cleared by Arrest</v>
      </c>
      <c r="E388" s="1" t="n">
        <v>108</v>
      </c>
      <c r="F388" s="1" t="str">
        <f aca="false">VLOOKUP(Sheet1!E388, Sheet3!$A$2:$B$334, 2, 0)</f>
        <v>1130 North 14th St, Lincoln, NE</v>
      </c>
      <c r="G388" s="1" t="n">
        <v>13</v>
      </c>
      <c r="H388" s="3" t="str">
        <f aca="false">VLOOKUP(Sheet1!G388, Sheet2!$A$2:$B$65, 2, 0)</f>
        <v>ALCOHOL - MINOR IN POSSESSION</v>
      </c>
      <c r="I388" s="2" t="s">
        <v>13</v>
      </c>
      <c r="J388" s="2" t="s">
        <v>13</v>
      </c>
      <c r="K388" s="1" t="s">
        <v>818</v>
      </c>
    </row>
    <row r="389" customFormat="false" ht="12.8" hidden="false" customHeight="false" outlineLevel="0" collapsed="false">
      <c r="A389" s="1" t="n">
        <v>14000600</v>
      </c>
      <c r="B389" s="2" t="s">
        <v>819</v>
      </c>
      <c r="C389" s="1" t="n">
        <v>1</v>
      </c>
      <c r="D389" s="1" t="str">
        <f aca="false">VLOOKUP(Sheet1!C389, Sheet4!$A$2:$B$5, 2, 0)</f>
        <v>Cleared by Arrest</v>
      </c>
      <c r="E389" s="1" t="n">
        <v>16</v>
      </c>
      <c r="F389" s="1" t="str">
        <f aca="false">VLOOKUP(Sheet1!E389, Sheet3!$A$2:$B$334, 2, 0)</f>
        <v>440 N 17th Street, Lincoln, NE</v>
      </c>
      <c r="G389" s="1" t="n">
        <v>13</v>
      </c>
      <c r="H389" s="3" t="str">
        <f aca="false">VLOOKUP(Sheet1!G389, Sheet2!$A$2:$B$65, 2, 0)</f>
        <v>ALCOHOL - MINOR IN POSSESSION</v>
      </c>
      <c r="I389" s="2" t="s">
        <v>13</v>
      </c>
      <c r="J389" s="2" t="s">
        <v>13</v>
      </c>
      <c r="K389" s="1" t="s">
        <v>820</v>
      </c>
    </row>
    <row r="390" customFormat="false" ht="12.8" hidden="false" customHeight="false" outlineLevel="0" collapsed="false">
      <c r="A390" s="1" t="n">
        <v>14000601</v>
      </c>
      <c r="B390" s="2" t="s">
        <v>821</v>
      </c>
      <c r="C390" s="1" t="n">
        <v>2</v>
      </c>
      <c r="D390" s="1" t="str">
        <f aca="false">VLOOKUP(Sheet1!C390, Sheet4!$A$2:$B$5, 2, 0)</f>
        <v>Cleared by Exception</v>
      </c>
      <c r="E390" s="1" t="n">
        <v>46</v>
      </c>
      <c r="F390" s="1" t="str">
        <f aca="false">VLOOKUP(Sheet1!E390, Sheet3!$A$2:$B$334, 2, 0)</f>
        <v>1120 North 14th St, Lincoln, NE</v>
      </c>
      <c r="G390" s="1" t="n">
        <v>14</v>
      </c>
      <c r="H390" s="3" t="str">
        <f aca="false">VLOOKUP(Sheet1!G390, Sheet2!$A$2:$B$65, 2, 0)</f>
        <v>TRESPASSING</v>
      </c>
      <c r="I390" s="2" t="s">
        <v>13</v>
      </c>
      <c r="J390" s="2" t="s">
        <v>13</v>
      </c>
      <c r="K390" s="1" t="s">
        <v>822</v>
      </c>
    </row>
    <row r="391" customFormat="false" ht="12.8" hidden="false" customHeight="false" outlineLevel="0" collapsed="false">
      <c r="A391" s="1" t="n">
        <v>14000603</v>
      </c>
      <c r="B391" s="2" t="s">
        <v>823</v>
      </c>
      <c r="C391" s="1" t="n">
        <v>1</v>
      </c>
      <c r="D391" s="1" t="str">
        <f aca="false">VLOOKUP(Sheet1!C391, Sheet4!$A$2:$B$5, 2, 0)</f>
        <v>Cleared by Arrest</v>
      </c>
      <c r="E391" s="1" t="n">
        <v>6</v>
      </c>
      <c r="F391" s="1" t="str">
        <f aca="false">VLOOKUP(Sheet1!E391, Sheet3!$A$2:$B$334, 2, 0)</f>
        <v>1780 "R" Street, Lincoln, NE</v>
      </c>
      <c r="G391" s="1" t="n">
        <v>13</v>
      </c>
      <c r="H391" s="3" t="str">
        <f aca="false">VLOOKUP(Sheet1!G391, Sheet2!$A$2:$B$65, 2, 0)</f>
        <v>ALCOHOL - MINOR IN POSSESSION</v>
      </c>
      <c r="I391" s="2" t="s">
        <v>13</v>
      </c>
      <c r="J391" s="2" t="s">
        <v>13</v>
      </c>
      <c r="K391" s="1" t="s">
        <v>824</v>
      </c>
    </row>
    <row r="392" customFormat="false" ht="12.8" hidden="false" customHeight="false" outlineLevel="0" collapsed="false">
      <c r="A392" s="1" t="n">
        <v>14000605</v>
      </c>
      <c r="B392" s="2" t="s">
        <v>825</v>
      </c>
      <c r="C392" s="1" t="n">
        <v>3</v>
      </c>
      <c r="D392" s="1" t="str">
        <f aca="false">VLOOKUP(Sheet1!C392, Sheet4!$A$2:$B$5, 2, 0)</f>
        <v>Inactive</v>
      </c>
      <c r="E392" s="1" t="n">
        <v>207</v>
      </c>
      <c r="F392" s="1" t="str">
        <f aca="false">VLOOKUP(Sheet1!E392, Sheet3!$A$2:$B$334, 2, 0)</f>
        <v>900 North 21st St., Lincoln, NE</v>
      </c>
      <c r="G392" s="1" t="n">
        <v>41</v>
      </c>
      <c r="H392" s="3" t="str">
        <f aca="false">VLOOKUP(Sheet1!G392, Sheet2!$A$2:$B$65, 2, 0)</f>
        <v>BURGLARY</v>
      </c>
      <c r="I392" s="2" t="s">
        <v>826</v>
      </c>
      <c r="J392" s="2" t="s">
        <v>827</v>
      </c>
      <c r="K392" s="1" t="s">
        <v>828</v>
      </c>
    </row>
    <row r="393" customFormat="false" ht="12.8" hidden="false" customHeight="false" outlineLevel="0" collapsed="false">
      <c r="A393" s="1" t="n">
        <v>14000607</v>
      </c>
      <c r="B393" s="2" t="s">
        <v>829</v>
      </c>
      <c r="C393" s="1" t="n">
        <v>2</v>
      </c>
      <c r="D393" s="1" t="str">
        <f aca="false">VLOOKUP(Sheet1!C393, Sheet4!$A$2:$B$5, 2, 0)</f>
        <v>Cleared by Exception</v>
      </c>
      <c r="E393" s="1" t="n">
        <v>32</v>
      </c>
      <c r="F393" s="1" t="str">
        <f aca="false">VLOOKUP(Sheet1!E393, Sheet3!$A$2:$B$334, 2, 0)</f>
        <v>840 North 14th St, Lincoln, NE</v>
      </c>
      <c r="G393" s="1" t="n">
        <v>28</v>
      </c>
      <c r="H393" s="3" t="str">
        <f aca="false">VLOOKUP(Sheet1!G393, Sheet2!$A$2:$B$65, 2, 0)</f>
        <v>FIRE (WORKING) - NO ALARM</v>
      </c>
      <c r="I393" s="2" t="s">
        <v>13</v>
      </c>
      <c r="J393" s="2" t="s">
        <v>13</v>
      </c>
      <c r="K393" s="1" t="s">
        <v>830</v>
      </c>
    </row>
    <row r="394" customFormat="false" ht="12.8" hidden="false" customHeight="false" outlineLevel="0" collapsed="false">
      <c r="A394" s="1" t="n">
        <v>14000610</v>
      </c>
      <c r="B394" s="2" t="s">
        <v>831</v>
      </c>
      <c r="C394" s="1" t="n">
        <v>3</v>
      </c>
      <c r="D394" s="1" t="str">
        <f aca="false">VLOOKUP(Sheet1!C394, Sheet4!$A$2:$B$5, 2, 0)</f>
        <v>Inactive</v>
      </c>
      <c r="E394" s="1" t="n">
        <v>208</v>
      </c>
      <c r="F394" s="1" t="str">
        <f aca="false">VLOOKUP(Sheet1!E394, Sheet3!$A$2:$B$334, 2, 0)</f>
        <v>1700 North 34th St, Lincoln, NE</v>
      </c>
      <c r="G394" s="1" t="n">
        <v>20</v>
      </c>
      <c r="H394" s="3" t="str">
        <f aca="false">VLOOKUP(Sheet1!G394, Sheet2!$A$2:$B$65, 2, 0)</f>
        <v>ACCIDENTS - P.D. H&amp;R; NOT REPORTABLE</v>
      </c>
      <c r="I394" s="2" t="s">
        <v>13</v>
      </c>
      <c r="J394" s="2" t="s">
        <v>16</v>
      </c>
      <c r="K394" s="1" t="s">
        <v>832</v>
      </c>
    </row>
    <row r="395" customFormat="false" ht="12.8" hidden="false" customHeight="false" outlineLevel="0" collapsed="false">
      <c r="A395" s="1" t="n">
        <v>14000612</v>
      </c>
      <c r="B395" s="2" t="s">
        <v>833</v>
      </c>
      <c r="C395" s="1" t="n">
        <v>3</v>
      </c>
      <c r="D395" s="1" t="str">
        <f aca="false">VLOOKUP(Sheet1!C395, Sheet4!$A$2:$B$5, 2, 0)</f>
        <v>Inactive</v>
      </c>
      <c r="E395" s="1" t="n">
        <v>146</v>
      </c>
      <c r="F395" s="1" t="str">
        <f aca="false">VLOOKUP(Sheet1!E395, Sheet3!$A$2:$B$334, 2, 0)</f>
        <v>900 North 16th St, Lincoln, NE</v>
      </c>
      <c r="G395" s="1" t="n">
        <v>23</v>
      </c>
      <c r="H395" s="3" t="str">
        <f aca="false">VLOOKUP(Sheet1!G395, Sheet2!$A$2:$B$65, 2, 0)</f>
        <v>ACCIDENTS - P.D. NOT REPORTABLE</v>
      </c>
      <c r="I395" s="2" t="s">
        <v>13</v>
      </c>
      <c r="J395" s="2" t="s">
        <v>834</v>
      </c>
      <c r="K395" s="1" t="s">
        <v>835</v>
      </c>
    </row>
    <row r="396" customFormat="false" ht="12.8" hidden="false" customHeight="false" outlineLevel="0" collapsed="false">
      <c r="A396" s="1" t="n">
        <v>14000613</v>
      </c>
      <c r="B396" s="2" t="s">
        <v>836</v>
      </c>
      <c r="C396" s="1" t="n">
        <v>3</v>
      </c>
      <c r="D396" s="1" t="str">
        <f aca="false">VLOOKUP(Sheet1!C396, Sheet4!$A$2:$B$5, 2, 0)</f>
        <v>Inactive</v>
      </c>
      <c r="E396" s="1" t="n">
        <v>130</v>
      </c>
      <c r="F396" s="1" t="str">
        <f aca="false">VLOOKUP(Sheet1!E396, Sheet3!$A$2:$B$334, 2, 0)</f>
        <v>880 North 17th Street, Lincoln, NE</v>
      </c>
      <c r="G396" s="1" t="n">
        <v>22</v>
      </c>
      <c r="H396" s="3" t="str">
        <f aca="false">VLOOKUP(Sheet1!G396, Sheet2!$A$2:$B$65, 2, 0)</f>
        <v>VANDALISM - OTHER</v>
      </c>
      <c r="I396" s="2" t="s">
        <v>13</v>
      </c>
      <c r="J396" s="2" t="s">
        <v>790</v>
      </c>
      <c r="K396" s="1" t="s">
        <v>837</v>
      </c>
    </row>
    <row r="397" customFormat="false" ht="12.8" hidden="false" customHeight="false" outlineLevel="0" collapsed="false">
      <c r="A397" s="1" t="n">
        <v>14000616</v>
      </c>
      <c r="B397" s="2" t="s">
        <v>838</v>
      </c>
      <c r="C397" s="1" t="n">
        <v>2</v>
      </c>
      <c r="D397" s="1" t="str">
        <f aca="false">VLOOKUP(Sheet1!C397, Sheet4!$A$2:$B$5, 2, 0)</f>
        <v>Cleared by Exception</v>
      </c>
      <c r="E397" s="1" t="n">
        <v>43</v>
      </c>
      <c r="F397" s="1" t="str">
        <f aca="false">VLOOKUP(Sheet1!E397, Sheet3!$A$2:$B$334, 2, 0)</f>
        <v>625 Stadium Dr, Lincoln, NE</v>
      </c>
      <c r="G397" s="1" t="n">
        <v>23</v>
      </c>
      <c r="H397" s="3" t="str">
        <f aca="false">VLOOKUP(Sheet1!G397, Sheet2!$A$2:$B$65, 2, 0)</f>
        <v>ACCIDENTS - P.D. NOT REPORTABLE</v>
      </c>
      <c r="I397" s="2" t="s">
        <v>13</v>
      </c>
      <c r="J397" s="2" t="s">
        <v>37</v>
      </c>
      <c r="K397" s="1" t="s">
        <v>839</v>
      </c>
    </row>
    <row r="398" customFormat="false" ht="12.8" hidden="false" customHeight="false" outlineLevel="0" collapsed="false">
      <c r="A398" s="1" t="n">
        <v>14000619</v>
      </c>
      <c r="B398" s="2" t="s">
        <v>840</v>
      </c>
      <c r="C398" s="1" t="n">
        <v>3</v>
      </c>
      <c r="D398" s="1" t="str">
        <f aca="false">VLOOKUP(Sheet1!C398, Sheet4!$A$2:$B$5, 2, 0)</f>
        <v>Inactive</v>
      </c>
      <c r="E398" s="1" t="n">
        <v>209</v>
      </c>
      <c r="F398" s="1" t="str">
        <f aca="false">VLOOKUP(Sheet1!E398, Sheet3!$A$2:$B$334, 2, 0)</f>
        <v>110 N. 66th, Lincoln, NE</v>
      </c>
      <c r="G398" s="1" t="n">
        <v>2</v>
      </c>
      <c r="H398" s="3" t="str">
        <f aca="false">VLOOKUP(Sheet1!G398, Sheet2!$A$2:$B$65, 2, 0)</f>
        <v>LOST OR STOLEN ITEM</v>
      </c>
      <c r="I398" s="2" t="s">
        <v>841</v>
      </c>
      <c r="J398" s="2" t="s">
        <v>13</v>
      </c>
      <c r="K398" s="1" t="s">
        <v>842</v>
      </c>
    </row>
    <row r="399" customFormat="false" ht="12.8" hidden="false" customHeight="false" outlineLevel="0" collapsed="false">
      <c r="A399" s="1" t="n">
        <v>14000621</v>
      </c>
      <c r="B399" s="2" t="s">
        <v>843</v>
      </c>
      <c r="C399" s="1" t="n">
        <v>1</v>
      </c>
      <c r="D399" s="1" t="str">
        <f aca="false">VLOOKUP(Sheet1!C399, Sheet4!$A$2:$B$5, 2, 0)</f>
        <v>Cleared by Arrest</v>
      </c>
      <c r="E399" s="1" t="n">
        <v>210</v>
      </c>
      <c r="F399" s="1" t="str">
        <f aca="false">VLOOKUP(Sheet1!E399, Sheet3!$A$2:$B$334, 2, 0)</f>
        <v>VINE ST &amp; N 19TH ST, Lincoln, NE</v>
      </c>
      <c r="G399" s="1" t="n">
        <v>55</v>
      </c>
      <c r="H399" s="3" t="str">
        <f aca="false">VLOOKUP(Sheet1!G399, Sheet2!$A$2:$B$65, 2, 0)</f>
        <v>RECEIVE STOLEN PROP</v>
      </c>
      <c r="I399" s="2" t="s">
        <v>13</v>
      </c>
      <c r="J399" s="2" t="s">
        <v>13</v>
      </c>
      <c r="K399" s="1" t="s">
        <v>844</v>
      </c>
    </row>
    <row r="400" customFormat="false" ht="12.8" hidden="false" customHeight="false" outlineLevel="0" collapsed="false">
      <c r="A400" s="1" t="n">
        <v>14000626</v>
      </c>
      <c r="B400" s="2" t="s">
        <v>845</v>
      </c>
      <c r="C400" s="1" t="n">
        <v>1</v>
      </c>
      <c r="D400" s="1" t="str">
        <f aca="false">VLOOKUP(Sheet1!C400, Sheet4!$A$2:$B$5, 2, 0)</f>
        <v>Cleared by Arrest</v>
      </c>
      <c r="E400" s="1" t="n">
        <v>35</v>
      </c>
      <c r="F400" s="1" t="str">
        <f aca="false">VLOOKUP(Sheet1!E400, Sheet3!$A$2:$B$334, 2, 0)</f>
        <v>1150 North 14th St, Lincoln, NE</v>
      </c>
      <c r="G400" s="1" t="n">
        <v>7</v>
      </c>
      <c r="H400" s="3" t="str">
        <f aca="false">VLOOKUP(Sheet1!G400, Sheet2!$A$2:$B$65, 2, 0)</f>
        <v>NARCOTICS - POSSESSION</v>
      </c>
      <c r="I400" s="2" t="s">
        <v>13</v>
      </c>
      <c r="J400" s="2" t="s">
        <v>13</v>
      </c>
      <c r="K400" s="1" t="s">
        <v>846</v>
      </c>
    </row>
    <row r="401" customFormat="false" ht="12.8" hidden="false" customHeight="false" outlineLevel="0" collapsed="false">
      <c r="A401" s="1" t="n">
        <v>14000624</v>
      </c>
      <c r="B401" s="2" t="s">
        <v>847</v>
      </c>
      <c r="C401" s="1" t="n">
        <v>2</v>
      </c>
      <c r="D401" s="1" t="str">
        <f aca="false">VLOOKUP(Sheet1!C401, Sheet4!$A$2:$B$5, 2, 0)</f>
        <v>Cleared by Exception</v>
      </c>
      <c r="E401" s="1" t="n">
        <v>178</v>
      </c>
      <c r="F401" s="1" t="str">
        <f aca="false">VLOOKUP(Sheet1!E401, Sheet3!$A$2:$B$334, 2, 0)</f>
        <v>300 North 17th St., Lincoln, NE</v>
      </c>
      <c r="G401" s="1" t="n">
        <v>33</v>
      </c>
      <c r="H401" s="3" t="str">
        <f aca="false">VLOOKUP(Sheet1!G401, Sheet2!$A$2:$B$65, 2, 0)</f>
        <v>NARCOTICS - OTHER</v>
      </c>
      <c r="I401" s="2" t="s">
        <v>13</v>
      </c>
      <c r="J401" s="2" t="s">
        <v>13</v>
      </c>
      <c r="K401" s="1" t="s">
        <v>848</v>
      </c>
    </row>
    <row r="402" customFormat="false" ht="12.8" hidden="false" customHeight="false" outlineLevel="0" collapsed="false">
      <c r="A402" s="1" t="n">
        <v>14000625</v>
      </c>
      <c r="B402" s="2" t="s">
        <v>849</v>
      </c>
      <c r="C402" s="1" t="n">
        <v>2</v>
      </c>
      <c r="D402" s="1" t="str">
        <f aca="false">VLOOKUP(Sheet1!C402, Sheet4!$A$2:$B$5, 2, 0)</f>
        <v>Cleared by Exception</v>
      </c>
      <c r="E402" s="1" t="n">
        <v>10</v>
      </c>
      <c r="F402" s="1" t="str">
        <f aca="false">VLOOKUP(Sheet1!E402, Sheet3!$A$2:$B$334, 2, 0)</f>
        <v>1600 North 33rd St, Lincoln, NE</v>
      </c>
      <c r="G402" s="1" t="n">
        <v>31</v>
      </c>
      <c r="H402" s="3" t="str">
        <f aca="false">VLOOKUP(Sheet1!G402, Sheet2!$A$2:$B$65, 2, 0)</f>
        <v>PROPERTY DAMAGE - UNINTENTIONAL,NON TRAFFIC</v>
      </c>
      <c r="I402" s="2" t="s">
        <v>13</v>
      </c>
      <c r="J402" s="2" t="s">
        <v>850</v>
      </c>
      <c r="K402" s="1" t="s">
        <v>851</v>
      </c>
    </row>
    <row r="403" customFormat="false" ht="12.8" hidden="false" customHeight="false" outlineLevel="0" collapsed="false">
      <c r="A403" s="1" t="n">
        <v>14000627</v>
      </c>
      <c r="B403" s="2" t="s">
        <v>852</v>
      </c>
      <c r="C403" s="1" t="n">
        <v>1</v>
      </c>
      <c r="D403" s="1" t="str">
        <f aca="false">VLOOKUP(Sheet1!C403, Sheet4!$A$2:$B$5, 2, 0)</f>
        <v>Cleared by Arrest</v>
      </c>
      <c r="E403" s="1" t="n">
        <v>6</v>
      </c>
      <c r="F403" s="1" t="str">
        <f aca="false">VLOOKUP(Sheet1!E403, Sheet3!$A$2:$B$334, 2, 0)</f>
        <v>1780 "R" Street, Lincoln, NE</v>
      </c>
      <c r="G403" s="1" t="n">
        <v>7</v>
      </c>
      <c r="H403" s="3" t="str">
        <f aca="false">VLOOKUP(Sheet1!G403, Sheet2!$A$2:$B$65, 2, 0)</f>
        <v>NARCOTICS - POSSESSION</v>
      </c>
      <c r="I403" s="2" t="s">
        <v>13</v>
      </c>
      <c r="J403" s="2" t="s">
        <v>13</v>
      </c>
      <c r="K403" s="1" t="s">
        <v>853</v>
      </c>
    </row>
    <row r="404" customFormat="false" ht="12.8" hidden="false" customHeight="false" outlineLevel="0" collapsed="false">
      <c r="A404" s="1" t="n">
        <v>14000628</v>
      </c>
      <c r="B404" s="2" t="s">
        <v>854</v>
      </c>
      <c r="C404" s="1" t="n">
        <v>2</v>
      </c>
      <c r="D404" s="1" t="str">
        <f aca="false">VLOOKUP(Sheet1!C404, Sheet4!$A$2:$B$5, 2, 0)</f>
        <v>Cleared by Exception</v>
      </c>
      <c r="E404" s="1" t="n">
        <v>211</v>
      </c>
      <c r="F404" s="1" t="str">
        <f aca="false">VLOOKUP(Sheet1!E404, Sheet3!$A$2:$B$334, 2, 0)</f>
        <v>WHITTIER ST &amp; W ST, Lincoln, NE</v>
      </c>
      <c r="G404" s="1" t="n">
        <v>23</v>
      </c>
      <c r="H404" s="3" t="str">
        <f aca="false">VLOOKUP(Sheet1!G404, Sheet2!$A$2:$B$65, 2, 0)</f>
        <v>ACCIDENTS - P.D. NOT REPORTABLE</v>
      </c>
      <c r="I404" s="2" t="s">
        <v>13</v>
      </c>
      <c r="J404" s="2" t="s">
        <v>133</v>
      </c>
      <c r="K404" s="1" t="s">
        <v>855</v>
      </c>
    </row>
    <row r="405" customFormat="false" ht="12.8" hidden="false" customHeight="false" outlineLevel="0" collapsed="false">
      <c r="A405" s="1" t="n">
        <v>14000633</v>
      </c>
      <c r="B405" s="2" t="s">
        <v>856</v>
      </c>
      <c r="C405" s="1" t="n">
        <v>3</v>
      </c>
      <c r="D405" s="1" t="str">
        <f aca="false">VLOOKUP(Sheet1!C405, Sheet4!$A$2:$B$5, 2, 0)</f>
        <v>Inactive</v>
      </c>
      <c r="E405" s="1" t="n">
        <v>166</v>
      </c>
      <c r="F405" s="1" t="str">
        <f aca="false">VLOOKUP(Sheet1!E405, Sheet3!$A$2:$B$334, 2, 0)</f>
        <v>1104 R St, Lincoln, NE</v>
      </c>
      <c r="G405" s="1" t="n">
        <v>20</v>
      </c>
      <c r="H405" s="3" t="str">
        <f aca="false">VLOOKUP(Sheet1!G405, Sheet2!$A$2:$B$65, 2, 0)</f>
        <v>ACCIDENTS - P.D. H&amp;R; NOT REPORTABLE</v>
      </c>
      <c r="I405" s="2" t="s">
        <v>13</v>
      </c>
      <c r="J405" s="2" t="s">
        <v>391</v>
      </c>
      <c r="K405" s="1" t="s">
        <v>857</v>
      </c>
    </row>
    <row r="406" customFormat="false" ht="12.8" hidden="false" customHeight="false" outlineLevel="0" collapsed="false">
      <c r="A406" s="1" t="n">
        <v>14000635</v>
      </c>
      <c r="B406" s="2" t="s">
        <v>858</v>
      </c>
      <c r="C406" s="1" t="n">
        <v>2</v>
      </c>
      <c r="D406" s="1" t="str">
        <f aca="false">VLOOKUP(Sheet1!C406, Sheet4!$A$2:$B$5, 2, 0)</f>
        <v>Cleared by Exception</v>
      </c>
      <c r="E406" s="1" t="n">
        <v>24</v>
      </c>
      <c r="F406" s="1" t="str">
        <f aca="false">VLOOKUP(Sheet1!E406, Sheet3!$A$2:$B$334, 2, 0)</f>
        <v>740 Stadium Dr., Lincoln, NE</v>
      </c>
      <c r="G406" s="1" t="n">
        <v>14</v>
      </c>
      <c r="H406" s="3" t="str">
        <f aca="false">VLOOKUP(Sheet1!G406, Sheet2!$A$2:$B$65, 2, 0)</f>
        <v>TRESPASSING</v>
      </c>
      <c r="I406" s="2" t="s">
        <v>13</v>
      </c>
      <c r="J406" s="2" t="s">
        <v>13</v>
      </c>
      <c r="K406" s="1" t="s">
        <v>859</v>
      </c>
    </row>
    <row r="407" customFormat="false" ht="12.8" hidden="false" customHeight="false" outlineLevel="0" collapsed="false">
      <c r="A407" s="1" t="n">
        <v>14000643</v>
      </c>
      <c r="B407" s="2" t="s">
        <v>860</v>
      </c>
      <c r="C407" s="1" t="n">
        <v>2</v>
      </c>
      <c r="D407" s="1" t="str">
        <f aca="false">VLOOKUP(Sheet1!C407, Sheet4!$A$2:$B$5, 2, 0)</f>
        <v>Cleared by Exception</v>
      </c>
      <c r="E407" s="1" t="n">
        <v>212</v>
      </c>
      <c r="F407" s="1" t="str">
        <f aca="false">VLOOKUP(Sheet1!E407, Sheet3!$A$2:$B$334, 2, 0)</f>
        <v>1800 North 33rd St., Lincoln, NE</v>
      </c>
      <c r="G407" s="1" t="n">
        <v>56</v>
      </c>
      <c r="H407" s="3" t="str">
        <f aca="false">VLOOKUP(Sheet1!G407, Sheet2!$A$2:$B$65, 2, 0)</f>
        <v>DEATH - NATURAL</v>
      </c>
      <c r="I407" s="2" t="s">
        <v>13</v>
      </c>
      <c r="J407" s="2" t="s">
        <v>13</v>
      </c>
      <c r="K407" s="1" t="s">
        <v>861</v>
      </c>
    </row>
    <row r="408" customFormat="false" ht="12.8" hidden="false" customHeight="false" outlineLevel="0" collapsed="false">
      <c r="A408" s="1" t="n">
        <v>14000648</v>
      </c>
      <c r="B408" s="2" t="s">
        <v>862</v>
      </c>
      <c r="C408" s="1" t="n">
        <v>2</v>
      </c>
      <c r="D408" s="1" t="str">
        <f aca="false">VLOOKUP(Sheet1!C408, Sheet4!$A$2:$B$5, 2, 0)</f>
        <v>Cleared by Exception</v>
      </c>
      <c r="E408" s="1" t="n">
        <v>114</v>
      </c>
      <c r="F408" s="1" t="str">
        <f aca="false">VLOOKUP(Sheet1!E408, Sheet3!$A$2:$B$334, 2, 0)</f>
        <v>1701 North 35th St, Lincoln, NE</v>
      </c>
      <c r="G408" s="1" t="n">
        <v>9</v>
      </c>
      <c r="H408" s="3" t="str">
        <f aca="false">VLOOKUP(Sheet1!G408, Sheet2!$A$2:$B$65, 2, 0)</f>
        <v>DISTURBANCE - OTHER</v>
      </c>
      <c r="I408" s="2" t="s">
        <v>13</v>
      </c>
      <c r="J408" s="2" t="s">
        <v>13</v>
      </c>
      <c r="K408" s="1" t="s">
        <v>863</v>
      </c>
    </row>
    <row r="409" customFormat="false" ht="12.8" hidden="false" customHeight="false" outlineLevel="0" collapsed="false">
      <c r="A409" s="1" t="n">
        <v>14000649</v>
      </c>
      <c r="B409" s="2" t="s">
        <v>864</v>
      </c>
      <c r="C409" s="1" t="n">
        <v>2</v>
      </c>
      <c r="D409" s="1" t="str">
        <f aca="false">VLOOKUP(Sheet1!C409, Sheet4!$A$2:$B$5, 2, 0)</f>
        <v>Cleared by Exception</v>
      </c>
      <c r="E409" s="1" t="n">
        <v>212</v>
      </c>
      <c r="F409" s="1" t="str">
        <f aca="false">VLOOKUP(Sheet1!E409, Sheet3!$A$2:$B$334, 2, 0)</f>
        <v>1800 North 33rd St., Lincoln, NE</v>
      </c>
      <c r="G409" s="1" t="n">
        <v>23</v>
      </c>
      <c r="H409" s="3" t="str">
        <f aca="false">VLOOKUP(Sheet1!G409, Sheet2!$A$2:$B$65, 2, 0)</f>
        <v>ACCIDENTS - P.D. NOT REPORTABLE</v>
      </c>
      <c r="I409" s="2" t="s">
        <v>13</v>
      </c>
      <c r="J409" s="2" t="s">
        <v>790</v>
      </c>
      <c r="K409" s="1" t="s">
        <v>865</v>
      </c>
    </row>
    <row r="410" customFormat="false" ht="12.8" hidden="false" customHeight="false" outlineLevel="0" collapsed="false">
      <c r="A410" s="1" t="n">
        <v>14000653</v>
      </c>
      <c r="B410" s="2" t="s">
        <v>866</v>
      </c>
      <c r="C410" s="1" t="n">
        <v>3</v>
      </c>
      <c r="D410" s="1" t="str">
        <f aca="false">VLOOKUP(Sheet1!C410, Sheet4!$A$2:$B$5, 2, 0)</f>
        <v>Inactive</v>
      </c>
      <c r="E410" s="1" t="n">
        <v>167</v>
      </c>
      <c r="F410" s="1" t="str">
        <f aca="false">VLOOKUP(Sheet1!E410, Sheet3!$A$2:$B$334, 2, 0)</f>
        <v>639 North 12th St, Lincoln, NE</v>
      </c>
      <c r="G410" s="1" t="n">
        <v>2</v>
      </c>
      <c r="H410" s="3" t="str">
        <f aca="false">VLOOKUP(Sheet1!G410, Sheet2!$A$2:$B$65, 2, 0)</f>
        <v>LOST OR STOLEN ITEM</v>
      </c>
      <c r="I410" s="2" t="s">
        <v>867</v>
      </c>
      <c r="J410" s="2" t="s">
        <v>13</v>
      </c>
      <c r="K410" s="1" t="s">
        <v>868</v>
      </c>
    </row>
    <row r="411" customFormat="false" ht="12.8" hidden="false" customHeight="false" outlineLevel="0" collapsed="false">
      <c r="A411" s="1" t="n">
        <v>14000654</v>
      </c>
      <c r="B411" s="2" t="s">
        <v>869</v>
      </c>
      <c r="C411" s="1" t="n">
        <v>2</v>
      </c>
      <c r="D411" s="1" t="str">
        <f aca="false">VLOOKUP(Sheet1!C411, Sheet4!$A$2:$B$5, 2, 0)</f>
        <v>Cleared by Exception</v>
      </c>
      <c r="E411" s="1" t="n">
        <v>61</v>
      </c>
      <c r="F411" s="1" t="str">
        <f aca="false">VLOOKUP(Sheet1!E411, Sheet3!$A$2:$B$334, 2, 0)</f>
        <v>500 Stadium Dr, Lincoln, NE</v>
      </c>
      <c r="G411" s="1" t="n">
        <v>12</v>
      </c>
      <c r="H411" s="3" t="str">
        <f aca="false">VLOOKUP(Sheet1!G411, Sheet2!$A$2:$B$65, 2, 0)</f>
        <v>FIRE - FALSE ALARM</v>
      </c>
      <c r="I411" s="2" t="s">
        <v>13</v>
      </c>
      <c r="J411" s="2" t="s">
        <v>13</v>
      </c>
      <c r="K411" s="1" t="s">
        <v>870</v>
      </c>
    </row>
    <row r="412" customFormat="false" ht="12.8" hidden="false" customHeight="false" outlineLevel="0" collapsed="false">
      <c r="A412" s="1" t="n">
        <v>14000652</v>
      </c>
      <c r="B412" s="2" t="s">
        <v>871</v>
      </c>
      <c r="C412" s="1" t="n">
        <v>2</v>
      </c>
      <c r="D412" s="1" t="str">
        <f aca="false">VLOOKUP(Sheet1!C412, Sheet4!$A$2:$B$5, 2, 0)</f>
        <v>Cleared by Exception</v>
      </c>
      <c r="E412" s="1" t="n">
        <v>138</v>
      </c>
      <c r="F412" s="1" t="str">
        <f aca="false">VLOOKUP(Sheet1!E412, Sheet3!$A$2:$B$334, 2, 0)</f>
        <v>1033 N 16th Street, Lincoln, NE</v>
      </c>
      <c r="G412" s="1" t="n">
        <v>23</v>
      </c>
      <c r="H412" s="3" t="str">
        <f aca="false">VLOOKUP(Sheet1!G412, Sheet2!$A$2:$B$65, 2, 0)</f>
        <v>ACCIDENTS - P.D. NOT REPORTABLE</v>
      </c>
      <c r="I412" s="2" t="s">
        <v>13</v>
      </c>
      <c r="J412" s="2" t="s">
        <v>13</v>
      </c>
      <c r="K412" s="1" t="s">
        <v>872</v>
      </c>
    </row>
    <row r="413" customFormat="false" ht="12.8" hidden="false" customHeight="false" outlineLevel="0" collapsed="false">
      <c r="A413" s="1" t="n">
        <v>14000657</v>
      </c>
      <c r="B413" s="2" t="s">
        <v>873</v>
      </c>
      <c r="C413" s="1" t="n">
        <v>3</v>
      </c>
      <c r="D413" s="1" t="str">
        <f aca="false">VLOOKUP(Sheet1!C413, Sheet4!$A$2:$B$5, 2, 0)</f>
        <v>Inactive</v>
      </c>
      <c r="E413" s="1" t="n">
        <v>140</v>
      </c>
      <c r="F413" s="1" t="str">
        <f aca="false">VLOOKUP(Sheet1!E413, Sheet3!$A$2:$B$334, 2, 0)</f>
        <v>1800 State Fair Park Drive, Lincoln, NE</v>
      </c>
      <c r="G413" s="1" t="n">
        <v>5</v>
      </c>
      <c r="H413" s="3" t="str">
        <f aca="false">VLOOKUP(Sheet1!G413, Sheet2!$A$2:$B$65, 2, 0)</f>
        <v>LARCENY - FROM MOTOR VEHICLE</v>
      </c>
      <c r="I413" s="2" t="s">
        <v>874</v>
      </c>
      <c r="J413" s="2" t="s">
        <v>13</v>
      </c>
      <c r="K413" s="1" t="s">
        <v>875</v>
      </c>
    </row>
    <row r="414" customFormat="false" ht="12.8" hidden="false" customHeight="false" outlineLevel="0" collapsed="false">
      <c r="A414" s="1" t="n">
        <v>14000658</v>
      </c>
      <c r="B414" s="2" t="s">
        <v>876</v>
      </c>
      <c r="C414" s="1" t="n">
        <v>2</v>
      </c>
      <c r="D414" s="1" t="str">
        <f aca="false">VLOOKUP(Sheet1!C414, Sheet4!$A$2:$B$5, 2, 0)</f>
        <v>Cleared by Exception</v>
      </c>
      <c r="E414" s="1" t="n">
        <v>47</v>
      </c>
      <c r="F414" s="1" t="str">
        <f aca="false">VLOOKUP(Sheet1!E414, Sheet3!$A$2:$B$334, 2, 0)</f>
        <v>600 North 15th St, Lincoln, NE</v>
      </c>
      <c r="G414" s="1" t="n">
        <v>2</v>
      </c>
      <c r="H414" s="3" t="str">
        <f aca="false">VLOOKUP(Sheet1!G414, Sheet2!$A$2:$B$65, 2, 0)</f>
        <v>LOST OR STOLEN ITEM</v>
      </c>
      <c r="I414" s="2" t="s">
        <v>877</v>
      </c>
      <c r="J414" s="2" t="s">
        <v>13</v>
      </c>
      <c r="K414" s="1" t="s">
        <v>878</v>
      </c>
    </row>
    <row r="415" customFormat="false" ht="12.8" hidden="false" customHeight="false" outlineLevel="0" collapsed="false">
      <c r="A415" s="1" t="n">
        <v>14000663</v>
      </c>
      <c r="B415" s="2" t="s">
        <v>879</v>
      </c>
      <c r="C415" s="1" t="n">
        <v>1</v>
      </c>
      <c r="D415" s="1" t="str">
        <f aca="false">VLOOKUP(Sheet1!C415, Sheet4!$A$2:$B$5, 2, 0)</f>
        <v>Cleared by Arrest</v>
      </c>
      <c r="E415" s="1" t="n">
        <v>213</v>
      </c>
      <c r="F415" s="1" t="str">
        <f aca="false">VLOOKUP(Sheet1!E415, Sheet3!$A$2:$B$334, 2, 0)</f>
        <v>33/Orchard, Lincoln, NE</v>
      </c>
      <c r="G415" s="1" t="n">
        <v>7</v>
      </c>
      <c r="H415" s="3" t="str">
        <f aca="false">VLOOKUP(Sheet1!G415, Sheet2!$A$2:$B$65, 2, 0)</f>
        <v>NARCOTICS - POSSESSION</v>
      </c>
      <c r="I415" s="2" t="s">
        <v>13</v>
      </c>
      <c r="J415" s="2" t="s">
        <v>13</v>
      </c>
      <c r="K415" s="1" t="s">
        <v>880</v>
      </c>
    </row>
    <row r="416" customFormat="false" ht="12.8" hidden="false" customHeight="false" outlineLevel="0" collapsed="false">
      <c r="A416" s="1" t="n">
        <v>14000666</v>
      </c>
      <c r="B416" s="2" t="s">
        <v>881</v>
      </c>
      <c r="C416" s="1" t="n">
        <v>2</v>
      </c>
      <c r="D416" s="1" t="str">
        <f aca="false">VLOOKUP(Sheet1!C416, Sheet4!$A$2:$B$5, 2, 0)</f>
        <v>Cleared by Exception</v>
      </c>
      <c r="E416" s="1" t="n">
        <v>35</v>
      </c>
      <c r="F416" s="1" t="str">
        <f aca="false">VLOOKUP(Sheet1!E416, Sheet3!$A$2:$B$334, 2, 0)</f>
        <v>1150 North 14th St, Lincoln, NE</v>
      </c>
      <c r="G416" s="1" t="n">
        <v>33</v>
      </c>
      <c r="H416" s="3" t="str">
        <f aca="false">VLOOKUP(Sheet1!G416, Sheet2!$A$2:$B$65, 2, 0)</f>
        <v>NARCOTICS - OTHER</v>
      </c>
      <c r="I416" s="2" t="s">
        <v>13</v>
      </c>
      <c r="J416" s="2" t="s">
        <v>13</v>
      </c>
      <c r="K416" s="1" t="s">
        <v>882</v>
      </c>
    </row>
    <row r="417" customFormat="false" ht="12.8" hidden="false" customHeight="false" outlineLevel="0" collapsed="false">
      <c r="A417" s="1" t="n">
        <v>14000667</v>
      </c>
      <c r="B417" s="2" t="s">
        <v>883</v>
      </c>
      <c r="C417" s="1" t="n">
        <v>1</v>
      </c>
      <c r="D417" s="1" t="str">
        <f aca="false">VLOOKUP(Sheet1!C417, Sheet4!$A$2:$B$5, 2, 0)</f>
        <v>Cleared by Arrest</v>
      </c>
      <c r="E417" s="1" t="n">
        <v>214</v>
      </c>
      <c r="F417" s="1" t="str">
        <f aca="false">VLOOKUP(Sheet1!E417, Sheet3!$A$2:$B$334, 2, 0)</f>
        <v>Q/Centennial-17th, Lincoln, NE</v>
      </c>
      <c r="G417" s="1" t="n">
        <v>21</v>
      </c>
      <c r="H417" s="3" t="str">
        <f aca="false">VLOOKUP(Sheet1!G417, Sheet2!$A$2:$B$65, 2, 0)</f>
        <v>ALCOHOL - DWI</v>
      </c>
      <c r="I417" s="2" t="s">
        <v>13</v>
      </c>
      <c r="J417" s="2" t="s">
        <v>13</v>
      </c>
      <c r="K417" s="1" t="s">
        <v>884</v>
      </c>
    </row>
    <row r="418" customFormat="false" ht="12.8" hidden="false" customHeight="false" outlineLevel="0" collapsed="false">
      <c r="A418" s="1" t="n">
        <v>14000670</v>
      </c>
      <c r="B418" s="2" t="s">
        <v>885</v>
      </c>
      <c r="C418" s="1" t="n">
        <v>2</v>
      </c>
      <c r="D418" s="1" t="str">
        <f aca="false">VLOOKUP(Sheet1!C418, Sheet4!$A$2:$B$5, 2, 0)</f>
        <v>Cleared by Exception</v>
      </c>
      <c r="F418" s="1" t="e">
        <f aca="false">VLOOKUP(Sheet1!E418, Sheet3!$A$2:$B$334, 2, 0)</f>
        <v>#N/A</v>
      </c>
      <c r="G418" s="1" t="n">
        <v>15</v>
      </c>
      <c r="H418" s="3" t="str">
        <f aca="false">VLOOKUP(Sheet1!G418, Sheet2!$A$2:$B$65, 2, 0)</f>
        <v>MEDICAL EMERGENCY</v>
      </c>
      <c r="I418" s="2" t="s">
        <v>13</v>
      </c>
      <c r="J418" s="2" t="s">
        <v>13</v>
      </c>
      <c r="K418" s="1" t="s">
        <v>886</v>
      </c>
    </row>
    <row r="419" customFormat="false" ht="12.8" hidden="false" customHeight="false" outlineLevel="0" collapsed="false">
      <c r="A419" s="1" t="n">
        <v>14000672</v>
      </c>
      <c r="B419" s="2" t="s">
        <v>887</v>
      </c>
      <c r="C419" s="1" t="n">
        <v>3</v>
      </c>
      <c r="D419" s="1" t="str">
        <f aca="false">VLOOKUP(Sheet1!C419, Sheet4!$A$2:$B$5, 2, 0)</f>
        <v>Inactive</v>
      </c>
      <c r="E419" s="1" t="n">
        <v>24</v>
      </c>
      <c r="F419" s="1" t="str">
        <f aca="false">VLOOKUP(Sheet1!E419, Sheet3!$A$2:$B$334, 2, 0)</f>
        <v>740 Stadium Dr., Lincoln, NE</v>
      </c>
      <c r="G419" s="1" t="n">
        <v>22</v>
      </c>
      <c r="H419" s="3" t="str">
        <f aca="false">VLOOKUP(Sheet1!G419, Sheet2!$A$2:$B$65, 2, 0)</f>
        <v>VANDALISM - OTHER</v>
      </c>
      <c r="I419" s="2" t="s">
        <v>13</v>
      </c>
      <c r="J419" s="2" t="s">
        <v>113</v>
      </c>
      <c r="K419" s="1" t="s">
        <v>888</v>
      </c>
    </row>
    <row r="420" customFormat="false" ht="12.8" hidden="false" customHeight="false" outlineLevel="0" collapsed="false">
      <c r="A420" s="1" t="n">
        <v>14000676</v>
      </c>
      <c r="B420" s="2" t="s">
        <v>889</v>
      </c>
      <c r="C420" s="1" t="n">
        <v>1</v>
      </c>
      <c r="D420" s="1" t="str">
        <f aca="false">VLOOKUP(Sheet1!C420, Sheet4!$A$2:$B$5, 2, 0)</f>
        <v>Cleared by Arrest</v>
      </c>
      <c r="E420" s="1" t="n">
        <v>215</v>
      </c>
      <c r="F420" s="1" t="str">
        <f aca="false">VLOOKUP(Sheet1!E420, Sheet3!$A$2:$B$334, 2, 0)</f>
        <v>ANTELOPE VALLEY PARKWAY &amp; MILITARY RD, Lincoln, NE</v>
      </c>
      <c r="G420" s="1" t="n">
        <v>6</v>
      </c>
      <c r="H420" s="3" t="str">
        <f aca="false">VLOOKUP(Sheet1!G420, Sheet2!$A$2:$B$65, 2, 0)</f>
        <v>TRAFFIC - SUSPENDED DRIVER</v>
      </c>
      <c r="I420" s="2" t="s">
        <v>13</v>
      </c>
      <c r="J420" s="2" t="s">
        <v>13</v>
      </c>
      <c r="K420" s="1" t="s">
        <v>890</v>
      </c>
    </row>
    <row r="421" customFormat="false" ht="12.8" hidden="false" customHeight="false" outlineLevel="0" collapsed="false">
      <c r="A421" s="1" t="n">
        <v>14000682</v>
      </c>
      <c r="B421" s="2" t="s">
        <v>891</v>
      </c>
      <c r="C421" s="1" t="n">
        <v>2</v>
      </c>
      <c r="D421" s="1" t="str">
        <f aca="false">VLOOKUP(Sheet1!C421, Sheet4!$A$2:$B$5, 2, 0)</f>
        <v>Cleared by Exception</v>
      </c>
      <c r="E421" s="1" t="n">
        <v>216</v>
      </c>
      <c r="F421" s="1" t="str">
        <f aca="false">VLOOKUP(Sheet1!E421, Sheet3!$A$2:$B$334, 2, 0)</f>
        <v>2100 Inovation Dr, Lincoln, NE</v>
      </c>
      <c r="G421" s="1" t="n">
        <v>23</v>
      </c>
      <c r="H421" s="3" t="str">
        <f aca="false">VLOOKUP(Sheet1!G421, Sheet2!$A$2:$B$65, 2, 0)</f>
        <v>ACCIDENTS - P.D. NOT REPORTABLE</v>
      </c>
      <c r="I421" s="2" t="s">
        <v>13</v>
      </c>
      <c r="J421" s="2" t="s">
        <v>13</v>
      </c>
      <c r="K421" s="1" t="s">
        <v>892</v>
      </c>
    </row>
    <row r="422" customFormat="false" ht="12.8" hidden="false" customHeight="false" outlineLevel="0" collapsed="false">
      <c r="A422" s="1" t="n">
        <v>14000664</v>
      </c>
      <c r="B422" s="2" t="s">
        <v>893</v>
      </c>
      <c r="C422" s="1" t="n">
        <v>1</v>
      </c>
      <c r="D422" s="1" t="str">
        <f aca="false">VLOOKUP(Sheet1!C422, Sheet4!$A$2:$B$5, 2, 0)</f>
        <v>Cleared by Arrest</v>
      </c>
      <c r="E422" s="1" t="n">
        <v>108</v>
      </c>
      <c r="F422" s="1" t="str">
        <f aca="false">VLOOKUP(Sheet1!E422, Sheet3!$A$2:$B$334, 2, 0)</f>
        <v>1130 North 14th St, Lincoln, NE</v>
      </c>
      <c r="G422" s="1" t="n">
        <v>7</v>
      </c>
      <c r="H422" s="3" t="str">
        <f aca="false">VLOOKUP(Sheet1!G422, Sheet2!$A$2:$B$65, 2, 0)</f>
        <v>NARCOTICS - POSSESSION</v>
      </c>
      <c r="I422" s="2" t="s">
        <v>13</v>
      </c>
      <c r="J422" s="2" t="s">
        <v>13</v>
      </c>
      <c r="K422" s="1" t="s">
        <v>894</v>
      </c>
    </row>
    <row r="423" customFormat="false" ht="12.8" hidden="false" customHeight="false" outlineLevel="0" collapsed="false">
      <c r="A423" s="1" t="n">
        <v>14000683</v>
      </c>
      <c r="B423" s="2" t="s">
        <v>895</v>
      </c>
      <c r="C423" s="1" t="n">
        <v>1</v>
      </c>
      <c r="D423" s="1" t="str">
        <f aca="false">VLOOKUP(Sheet1!C423, Sheet4!$A$2:$B$5, 2, 0)</f>
        <v>Cleared by Arrest</v>
      </c>
      <c r="E423" s="1" t="n">
        <v>217</v>
      </c>
      <c r="F423" s="1" t="str">
        <f aca="false">VLOOKUP(Sheet1!E423, Sheet3!$A$2:$B$334, 2, 0)</f>
        <v>N 10TH ST &amp; T ST, Lincoln, NE</v>
      </c>
      <c r="G423" s="1" t="n">
        <v>6</v>
      </c>
      <c r="H423" s="3" t="str">
        <f aca="false">VLOOKUP(Sheet1!G423, Sheet2!$A$2:$B$65, 2, 0)</f>
        <v>TRAFFIC - SUSPENDED DRIVER</v>
      </c>
      <c r="I423" s="2" t="s">
        <v>13</v>
      </c>
      <c r="J423" s="2" t="s">
        <v>13</v>
      </c>
      <c r="K423" s="1" t="s">
        <v>896</v>
      </c>
    </row>
    <row r="424" customFormat="false" ht="12.8" hidden="false" customHeight="false" outlineLevel="0" collapsed="false">
      <c r="A424" s="1" t="n">
        <v>14000686</v>
      </c>
      <c r="B424" s="2" t="s">
        <v>897</v>
      </c>
      <c r="C424" s="1" t="n">
        <v>1</v>
      </c>
      <c r="D424" s="1" t="str">
        <f aca="false">VLOOKUP(Sheet1!C424, Sheet4!$A$2:$B$5, 2, 0)</f>
        <v>Cleared by Arrest</v>
      </c>
      <c r="E424" s="1" t="n">
        <v>218</v>
      </c>
      <c r="F424" s="1" t="str">
        <f aca="false">VLOOKUP(Sheet1!E424, Sheet3!$A$2:$B$334, 2, 0)</f>
        <v>Q/14th-Centennial, Lincoln, NE</v>
      </c>
      <c r="G424" s="1" t="n">
        <v>21</v>
      </c>
      <c r="H424" s="3" t="str">
        <f aca="false">VLOOKUP(Sheet1!G424, Sheet2!$A$2:$B$65, 2, 0)</f>
        <v>ALCOHOL - DWI</v>
      </c>
      <c r="I424" s="2" t="s">
        <v>13</v>
      </c>
      <c r="J424" s="2" t="s">
        <v>13</v>
      </c>
      <c r="K424" s="1" t="s">
        <v>898</v>
      </c>
    </row>
    <row r="425" customFormat="false" ht="12.8" hidden="false" customHeight="false" outlineLevel="0" collapsed="false">
      <c r="A425" s="1" t="n">
        <v>14000687</v>
      </c>
      <c r="B425" s="2" t="s">
        <v>899</v>
      </c>
      <c r="C425" s="1" t="n">
        <v>2</v>
      </c>
      <c r="D425" s="1" t="str">
        <f aca="false">VLOOKUP(Sheet1!C425, Sheet4!$A$2:$B$5, 2, 0)</f>
        <v>Cleared by Exception</v>
      </c>
      <c r="E425" s="1" t="n">
        <v>219</v>
      </c>
      <c r="F425" s="1" t="str">
        <f aca="false">VLOOKUP(Sheet1!E425, Sheet3!$A$2:$B$334, 2, 0)</f>
        <v>1601 Q Street, Lincoln, NE</v>
      </c>
      <c r="G425" s="1" t="n">
        <v>18</v>
      </c>
      <c r="H425" s="3" t="str">
        <f aca="false">VLOOKUP(Sheet1!G425, Sheet2!$A$2:$B$65, 2, 0)</f>
        <v>ALCOHOL - DRUNK</v>
      </c>
      <c r="I425" s="2" t="s">
        <v>13</v>
      </c>
      <c r="J425" s="2" t="s">
        <v>13</v>
      </c>
      <c r="K425" s="1" t="s">
        <v>900</v>
      </c>
    </row>
    <row r="426" customFormat="false" ht="12.8" hidden="false" customHeight="false" outlineLevel="0" collapsed="false">
      <c r="A426" s="1" t="n">
        <v>14000688</v>
      </c>
      <c r="B426" s="2" t="s">
        <v>901</v>
      </c>
      <c r="C426" s="1" t="n">
        <v>2</v>
      </c>
      <c r="D426" s="1" t="str">
        <f aca="false">VLOOKUP(Sheet1!C426, Sheet4!$A$2:$B$5, 2, 0)</f>
        <v>Cleared by Exception</v>
      </c>
      <c r="E426" s="1" t="n">
        <v>195</v>
      </c>
      <c r="F426" s="1" t="str">
        <f aca="false">VLOOKUP(Sheet1!E426, Sheet3!$A$2:$B$334, 2, 0)</f>
        <v>721 K Street, Lincoln, NE</v>
      </c>
      <c r="G426" s="1" t="n">
        <v>18</v>
      </c>
      <c r="H426" s="3" t="str">
        <f aca="false">VLOOKUP(Sheet1!G426, Sheet2!$A$2:$B$65, 2, 0)</f>
        <v>ALCOHOL - DRUNK</v>
      </c>
      <c r="I426" s="2" t="s">
        <v>13</v>
      </c>
      <c r="J426" s="2" t="s">
        <v>13</v>
      </c>
      <c r="K426" s="1" t="s">
        <v>902</v>
      </c>
    </row>
    <row r="427" customFormat="false" ht="12.8" hidden="false" customHeight="false" outlineLevel="0" collapsed="false">
      <c r="A427" s="1" t="n">
        <v>14000692</v>
      </c>
      <c r="B427" s="2" t="s">
        <v>903</v>
      </c>
      <c r="C427" s="1" t="n">
        <v>1</v>
      </c>
      <c r="D427" s="1" t="str">
        <f aca="false">VLOOKUP(Sheet1!C427, Sheet4!$A$2:$B$5, 2, 0)</f>
        <v>Cleared by Arrest</v>
      </c>
      <c r="E427" s="1" t="n">
        <v>220</v>
      </c>
      <c r="F427" s="1" t="str">
        <f aca="false">VLOOKUP(Sheet1!E427, Sheet3!$A$2:$B$334, 2, 0)</f>
        <v>N 17TH ST &amp; VINE ST, Lincoln, NE</v>
      </c>
      <c r="G427" s="1" t="n">
        <v>6</v>
      </c>
      <c r="H427" s="3" t="str">
        <f aca="false">VLOOKUP(Sheet1!G427, Sheet2!$A$2:$B$65, 2, 0)</f>
        <v>TRAFFIC - SUSPENDED DRIVER</v>
      </c>
      <c r="I427" s="2" t="s">
        <v>13</v>
      </c>
      <c r="J427" s="2" t="s">
        <v>13</v>
      </c>
      <c r="K427" s="1" t="s">
        <v>904</v>
      </c>
    </row>
    <row r="428" customFormat="false" ht="12.8" hidden="false" customHeight="false" outlineLevel="0" collapsed="false">
      <c r="A428" s="1" t="n">
        <v>14000700</v>
      </c>
      <c r="B428" s="2" t="s">
        <v>905</v>
      </c>
      <c r="C428" s="1" t="n">
        <v>2</v>
      </c>
      <c r="D428" s="1" t="str">
        <f aca="false">VLOOKUP(Sheet1!C428, Sheet4!$A$2:$B$5, 2, 0)</f>
        <v>Cleared by Exception</v>
      </c>
      <c r="E428" s="1" t="n">
        <v>221</v>
      </c>
      <c r="F428" s="1" t="str">
        <f aca="false">VLOOKUP(Sheet1!E428, Sheet3!$A$2:$B$334, 2, 0)</f>
        <v>733 North  17th  St., Lincoln, NE</v>
      </c>
      <c r="G428" s="1" t="n">
        <v>12</v>
      </c>
      <c r="H428" s="3" t="str">
        <f aca="false">VLOOKUP(Sheet1!G428, Sheet2!$A$2:$B$65, 2, 0)</f>
        <v>FIRE - FALSE ALARM</v>
      </c>
      <c r="I428" s="2" t="s">
        <v>13</v>
      </c>
      <c r="J428" s="2" t="s">
        <v>13</v>
      </c>
      <c r="K428" s="1" t="s">
        <v>906</v>
      </c>
    </row>
    <row r="429" customFormat="false" ht="12.8" hidden="false" customHeight="false" outlineLevel="0" collapsed="false">
      <c r="A429" s="1" t="n">
        <v>14000701</v>
      </c>
      <c r="B429" s="2" t="s">
        <v>907</v>
      </c>
      <c r="C429" s="1" t="n">
        <v>1</v>
      </c>
      <c r="D429" s="1" t="str">
        <f aca="false">VLOOKUP(Sheet1!C429, Sheet4!$A$2:$B$5, 2, 0)</f>
        <v>Cleared by Arrest</v>
      </c>
      <c r="E429" s="1" t="n">
        <v>13</v>
      </c>
      <c r="F429" s="1" t="str">
        <f aca="false">VLOOKUP(Sheet1!E429, Sheet3!$A$2:$B$334, 2, 0)</f>
        <v>1400 R St, Lincoln, NE</v>
      </c>
      <c r="G429" s="1" t="n">
        <v>13</v>
      </c>
      <c r="H429" s="3" t="str">
        <f aca="false">VLOOKUP(Sheet1!G429, Sheet2!$A$2:$B$65, 2, 0)</f>
        <v>ALCOHOL - MINOR IN POSSESSION</v>
      </c>
      <c r="I429" s="2" t="s">
        <v>13</v>
      </c>
      <c r="J429" s="2" t="s">
        <v>13</v>
      </c>
      <c r="K429" s="1" t="s">
        <v>908</v>
      </c>
    </row>
    <row r="430" customFormat="false" ht="12.8" hidden="false" customHeight="false" outlineLevel="0" collapsed="false">
      <c r="A430" s="1" t="n">
        <v>14000702</v>
      </c>
      <c r="B430" s="2" t="s">
        <v>909</v>
      </c>
      <c r="C430" s="1" t="n">
        <v>1</v>
      </c>
      <c r="D430" s="1" t="str">
        <f aca="false">VLOOKUP(Sheet1!C430, Sheet4!$A$2:$B$5, 2, 0)</f>
        <v>Cleared by Arrest</v>
      </c>
      <c r="E430" s="1" t="n">
        <v>222</v>
      </c>
      <c r="F430" s="1" t="str">
        <f aca="false">VLOOKUP(Sheet1!E430, Sheet3!$A$2:$B$334, 2, 0)</f>
        <v>1425 R St., Lincoln, NE</v>
      </c>
      <c r="G430" s="1" t="n">
        <v>22</v>
      </c>
      <c r="H430" s="3" t="str">
        <f aca="false">VLOOKUP(Sheet1!G430, Sheet2!$A$2:$B$65, 2, 0)</f>
        <v>VANDALISM - OTHER</v>
      </c>
      <c r="I430" s="2" t="s">
        <v>13</v>
      </c>
      <c r="J430" s="2" t="s">
        <v>13</v>
      </c>
      <c r="K430" s="1" t="s">
        <v>910</v>
      </c>
    </row>
    <row r="431" customFormat="false" ht="12.8" hidden="false" customHeight="false" outlineLevel="0" collapsed="false">
      <c r="A431" s="1" t="n">
        <v>14000704</v>
      </c>
      <c r="B431" s="2" t="s">
        <v>911</v>
      </c>
      <c r="C431" s="1" t="n">
        <v>2</v>
      </c>
      <c r="D431" s="1" t="str">
        <f aca="false">VLOOKUP(Sheet1!C431, Sheet4!$A$2:$B$5, 2, 0)</f>
        <v>Cleared by Exception</v>
      </c>
      <c r="E431" s="1" t="n">
        <v>26</v>
      </c>
      <c r="F431" s="1" t="str">
        <f aca="false">VLOOKUP(Sheet1!E431, Sheet3!$A$2:$B$334, 2, 0)</f>
        <v>1248 R, Lincoln, NE</v>
      </c>
      <c r="G431" s="1" t="n">
        <v>14</v>
      </c>
      <c r="H431" s="3" t="str">
        <f aca="false">VLOOKUP(Sheet1!G431, Sheet2!$A$2:$B$65, 2, 0)</f>
        <v>TRESPASSING</v>
      </c>
      <c r="I431" s="2" t="s">
        <v>13</v>
      </c>
      <c r="J431" s="2" t="s">
        <v>13</v>
      </c>
      <c r="K431" s="1" t="s">
        <v>912</v>
      </c>
    </row>
    <row r="432" customFormat="false" ht="12.8" hidden="false" customHeight="false" outlineLevel="0" collapsed="false">
      <c r="A432" s="1" t="n">
        <v>14000705</v>
      </c>
      <c r="B432" s="2" t="s">
        <v>913</v>
      </c>
      <c r="C432" s="1" t="n">
        <v>2</v>
      </c>
      <c r="D432" s="1" t="str">
        <f aca="false">VLOOKUP(Sheet1!C432, Sheet4!$A$2:$B$5, 2, 0)</f>
        <v>Cleared by Exception</v>
      </c>
      <c r="E432" s="1" t="n">
        <v>131</v>
      </c>
      <c r="F432" s="1" t="str">
        <f aca="false">VLOOKUP(Sheet1!E432, Sheet3!$A$2:$B$334, 2, 0)</f>
        <v>400 Pinnacle Arena Drive, Lincoln, NE</v>
      </c>
      <c r="G432" s="1" t="n">
        <v>15</v>
      </c>
      <c r="H432" s="3" t="str">
        <f aca="false">VLOOKUP(Sheet1!G432, Sheet2!$A$2:$B$65, 2, 0)</f>
        <v>MEDICAL EMERGENCY</v>
      </c>
      <c r="I432" s="2" t="s">
        <v>13</v>
      </c>
      <c r="J432" s="2" t="s">
        <v>13</v>
      </c>
      <c r="K432" s="1" t="s">
        <v>914</v>
      </c>
    </row>
    <row r="433" customFormat="false" ht="12.8" hidden="false" customHeight="false" outlineLevel="0" collapsed="false">
      <c r="A433" s="1" t="n">
        <v>14000707</v>
      </c>
      <c r="B433" s="2" t="s">
        <v>915</v>
      </c>
      <c r="C433" s="1" t="n">
        <v>1</v>
      </c>
      <c r="D433" s="1" t="str">
        <f aca="false">VLOOKUP(Sheet1!C433, Sheet4!$A$2:$B$5, 2, 0)</f>
        <v>Cleared by Arrest</v>
      </c>
      <c r="E433" s="1" t="n">
        <v>223</v>
      </c>
      <c r="F433" s="1" t="str">
        <f aca="false">VLOOKUP(Sheet1!E433, Sheet3!$A$2:$B$334, 2, 0)</f>
        <v>N 26TH ST &amp; VINE ST, Lincoln, NE</v>
      </c>
      <c r="G433" s="1" t="n">
        <v>6</v>
      </c>
      <c r="H433" s="3" t="str">
        <f aca="false">VLOOKUP(Sheet1!G433, Sheet2!$A$2:$B$65, 2, 0)</f>
        <v>TRAFFIC - SUSPENDED DRIVER</v>
      </c>
      <c r="I433" s="2" t="s">
        <v>13</v>
      </c>
      <c r="J433" s="2" t="s">
        <v>13</v>
      </c>
      <c r="K433" s="1" t="s">
        <v>916</v>
      </c>
    </row>
    <row r="434" customFormat="false" ht="12.8" hidden="false" customHeight="false" outlineLevel="0" collapsed="false">
      <c r="A434" s="1" t="n">
        <v>14000721</v>
      </c>
      <c r="B434" s="2" t="s">
        <v>917</v>
      </c>
      <c r="C434" s="1" t="n">
        <v>3</v>
      </c>
      <c r="D434" s="1" t="str">
        <f aca="false">VLOOKUP(Sheet1!C434, Sheet4!$A$2:$B$5, 2, 0)</f>
        <v>Inactive</v>
      </c>
      <c r="E434" s="1" t="n">
        <v>4</v>
      </c>
      <c r="F434" s="1" t="str">
        <f aca="false">VLOOKUP(Sheet1!E434, Sheet3!$A$2:$B$334, 2, 0)</f>
        <v>880 North 17th St, Lincoln, NE</v>
      </c>
      <c r="G434" s="1" t="n">
        <v>9</v>
      </c>
      <c r="H434" s="3" t="str">
        <f aca="false">VLOOKUP(Sheet1!G434, Sheet2!$A$2:$B$65, 2, 0)</f>
        <v>DISTURBANCE - OTHER</v>
      </c>
      <c r="I434" s="2" t="s">
        <v>13</v>
      </c>
      <c r="J434" s="2" t="s">
        <v>13</v>
      </c>
      <c r="K434" s="1" t="s">
        <v>918</v>
      </c>
    </row>
    <row r="435" customFormat="false" ht="12.8" hidden="false" customHeight="false" outlineLevel="0" collapsed="false">
      <c r="A435" s="1" t="n">
        <v>14000710</v>
      </c>
      <c r="B435" s="2" t="s">
        <v>919</v>
      </c>
      <c r="C435" s="1" t="n">
        <v>1</v>
      </c>
      <c r="D435" s="1" t="str">
        <f aca="false">VLOOKUP(Sheet1!C435, Sheet4!$A$2:$B$5, 2, 0)</f>
        <v>Cleared by Arrest</v>
      </c>
      <c r="E435" s="1" t="n">
        <v>224</v>
      </c>
      <c r="F435" s="1" t="str">
        <f aca="false">VLOOKUP(Sheet1!E435, Sheet3!$A$2:$B$334, 2, 0)</f>
        <v>N 17TH ST &amp; VINE ST, Lincoln, NE</v>
      </c>
      <c r="G435" s="1" t="n">
        <v>6</v>
      </c>
      <c r="H435" s="3" t="str">
        <f aca="false">VLOOKUP(Sheet1!G435, Sheet2!$A$2:$B$65, 2, 0)</f>
        <v>TRAFFIC - SUSPENDED DRIVER</v>
      </c>
      <c r="I435" s="2" t="s">
        <v>13</v>
      </c>
      <c r="J435" s="2" t="s">
        <v>13</v>
      </c>
      <c r="K435" s="1" t="s">
        <v>920</v>
      </c>
    </row>
    <row r="436" customFormat="false" ht="12.8" hidden="false" customHeight="false" outlineLevel="0" collapsed="false">
      <c r="A436" s="1" t="n">
        <v>14000713</v>
      </c>
      <c r="B436" s="2" t="s">
        <v>921</v>
      </c>
      <c r="C436" s="1" t="n">
        <v>1</v>
      </c>
      <c r="D436" s="1" t="str">
        <f aca="false">VLOOKUP(Sheet1!C436, Sheet4!$A$2:$B$5, 2, 0)</f>
        <v>Cleared by Arrest</v>
      </c>
      <c r="E436" s="1" t="n">
        <v>225</v>
      </c>
      <c r="F436" s="1" t="str">
        <f aca="false">VLOOKUP(Sheet1!E436, Sheet3!$A$2:$B$334, 2, 0)</f>
        <v>4000 Block East Campus Loop South, Lincoln, NE</v>
      </c>
      <c r="G436" s="1" t="n">
        <v>35</v>
      </c>
      <c r="H436" s="3" t="str">
        <f aca="false">VLOOKUP(Sheet1!G436, Sheet2!$A$2:$B$65, 2, 0)</f>
        <v>ACCIDENTS - P.D. REPORTABLE</v>
      </c>
      <c r="I436" s="2" t="s">
        <v>13</v>
      </c>
      <c r="J436" s="2" t="s">
        <v>922</v>
      </c>
      <c r="K436" s="1" t="s">
        <v>923</v>
      </c>
    </row>
    <row r="437" customFormat="false" ht="12.8" hidden="false" customHeight="false" outlineLevel="0" collapsed="false">
      <c r="A437" s="1" t="n">
        <v>14000716</v>
      </c>
      <c r="B437" s="2" t="s">
        <v>924</v>
      </c>
      <c r="C437" s="1" t="n">
        <v>3</v>
      </c>
      <c r="D437" s="1" t="str">
        <f aca="false">VLOOKUP(Sheet1!C437, Sheet4!$A$2:$B$5, 2, 0)</f>
        <v>Inactive</v>
      </c>
      <c r="E437" s="1" t="n">
        <v>226</v>
      </c>
      <c r="F437" s="1" t="str">
        <f aca="false">VLOOKUP(Sheet1!E437, Sheet3!$A$2:$B$334, 2, 0)</f>
        <v>1111 N. 14th Street, Lincoln, NE</v>
      </c>
      <c r="G437" s="1" t="n">
        <v>22</v>
      </c>
      <c r="H437" s="3" t="str">
        <f aca="false">VLOOKUP(Sheet1!G437, Sheet2!$A$2:$B$65, 2, 0)</f>
        <v>VANDALISM - OTHER</v>
      </c>
      <c r="I437" s="2" t="s">
        <v>13</v>
      </c>
      <c r="J437" s="2" t="s">
        <v>198</v>
      </c>
      <c r="K437" s="1" t="s">
        <v>925</v>
      </c>
    </row>
    <row r="438" customFormat="false" ht="12.8" hidden="false" customHeight="false" outlineLevel="0" collapsed="false">
      <c r="A438" s="1" t="n">
        <v>14000720</v>
      </c>
      <c r="B438" s="2" t="s">
        <v>926</v>
      </c>
      <c r="C438" s="1" t="n">
        <v>3</v>
      </c>
      <c r="D438" s="1" t="str">
        <f aca="false">VLOOKUP(Sheet1!C438, Sheet4!$A$2:$B$5, 2, 0)</f>
        <v>Inactive</v>
      </c>
      <c r="E438" s="1" t="n">
        <v>114</v>
      </c>
      <c r="F438" s="1" t="str">
        <f aca="false">VLOOKUP(Sheet1!E438, Sheet3!$A$2:$B$334, 2, 0)</f>
        <v>1701 North 35th St, Lincoln, NE</v>
      </c>
      <c r="G438" s="1" t="n">
        <v>9</v>
      </c>
      <c r="H438" s="3" t="str">
        <f aca="false">VLOOKUP(Sheet1!G438, Sheet2!$A$2:$B$65, 2, 0)</f>
        <v>DISTURBANCE - OTHER</v>
      </c>
      <c r="I438" s="2" t="s">
        <v>13</v>
      </c>
      <c r="J438" s="2" t="s">
        <v>13</v>
      </c>
      <c r="K438" s="1" t="s">
        <v>927</v>
      </c>
    </row>
    <row r="439" customFormat="false" ht="12.8" hidden="false" customHeight="false" outlineLevel="0" collapsed="false">
      <c r="A439" s="1" t="n">
        <v>14000722</v>
      </c>
      <c r="B439" s="2" t="s">
        <v>928</v>
      </c>
      <c r="C439" s="1" t="n">
        <v>1</v>
      </c>
      <c r="D439" s="1" t="str">
        <f aca="false">VLOOKUP(Sheet1!C439, Sheet4!$A$2:$B$5, 2, 0)</f>
        <v>Cleared by Arrest</v>
      </c>
      <c r="E439" s="1" t="n">
        <v>4</v>
      </c>
      <c r="F439" s="1" t="str">
        <f aca="false">VLOOKUP(Sheet1!E439, Sheet3!$A$2:$B$334, 2, 0)</f>
        <v>880 North 17th St, Lincoln, NE</v>
      </c>
      <c r="G439" s="1" t="n">
        <v>7</v>
      </c>
      <c r="H439" s="3" t="str">
        <f aca="false">VLOOKUP(Sheet1!G439, Sheet2!$A$2:$B$65, 2, 0)</f>
        <v>NARCOTICS - POSSESSION</v>
      </c>
      <c r="I439" s="2" t="s">
        <v>13</v>
      </c>
      <c r="J439" s="2" t="s">
        <v>13</v>
      </c>
      <c r="K439" s="1" t="s">
        <v>810</v>
      </c>
    </row>
    <row r="440" customFormat="false" ht="12.8" hidden="false" customHeight="false" outlineLevel="0" collapsed="false">
      <c r="A440" s="1" t="n">
        <v>14000724</v>
      </c>
      <c r="B440" s="2" t="s">
        <v>929</v>
      </c>
      <c r="C440" s="1" t="n">
        <v>5</v>
      </c>
      <c r="D440" s="1" t="e">
        <f aca="false">VLOOKUP(Sheet1!C440, Sheet4!$A$2:$B$5, 2, 0)</f>
        <v>#N/A</v>
      </c>
      <c r="E440" s="1" t="n">
        <v>105</v>
      </c>
      <c r="F440" s="1" t="str">
        <f aca="false">VLOOKUP(Sheet1!E440, Sheet3!$A$2:$B$334, 2, 0)</f>
        <v>1520 R St, Lincoln, NE</v>
      </c>
      <c r="G440" s="1" t="n">
        <v>24</v>
      </c>
      <c r="H440" s="3" t="str">
        <f aca="false">VLOOKUP(Sheet1!G440, Sheet2!$A$2:$B$65, 2, 0)</f>
        <v>ASSAULT - NON DOMESTIC</v>
      </c>
      <c r="I440" s="2" t="s">
        <v>13</v>
      </c>
      <c r="J440" s="2" t="s">
        <v>13</v>
      </c>
      <c r="K440" s="1" t="s">
        <v>930</v>
      </c>
    </row>
    <row r="441" customFormat="false" ht="12.8" hidden="false" customHeight="false" outlineLevel="0" collapsed="false">
      <c r="A441" s="1" t="n">
        <v>14000727</v>
      </c>
      <c r="B441" s="2" t="s">
        <v>931</v>
      </c>
      <c r="C441" s="1" t="n">
        <v>3</v>
      </c>
      <c r="D441" s="1" t="str">
        <f aca="false">VLOOKUP(Sheet1!C441, Sheet4!$A$2:$B$5, 2, 0)</f>
        <v>Inactive</v>
      </c>
      <c r="E441" s="1" t="n">
        <v>13</v>
      </c>
      <c r="F441" s="1" t="str">
        <f aca="false">VLOOKUP(Sheet1!E441, Sheet3!$A$2:$B$334, 2, 0)</f>
        <v>1400 R St, Lincoln, NE</v>
      </c>
      <c r="G441" s="1" t="n">
        <v>9</v>
      </c>
      <c r="H441" s="3" t="str">
        <f aca="false">VLOOKUP(Sheet1!G441, Sheet2!$A$2:$B$65, 2, 0)</f>
        <v>DISTURBANCE - OTHER</v>
      </c>
      <c r="I441" s="2" t="s">
        <v>13</v>
      </c>
      <c r="J441" s="2" t="s">
        <v>13</v>
      </c>
      <c r="K441" s="1" t="s">
        <v>932</v>
      </c>
    </row>
    <row r="442" customFormat="false" ht="12.8" hidden="false" customHeight="false" outlineLevel="0" collapsed="false">
      <c r="A442" s="1" t="n">
        <v>14000746</v>
      </c>
      <c r="B442" s="2" t="s">
        <v>933</v>
      </c>
      <c r="C442" s="1" t="n">
        <v>3</v>
      </c>
      <c r="D442" s="1" t="str">
        <f aca="false">VLOOKUP(Sheet1!C442, Sheet4!$A$2:$B$5, 2, 0)</f>
        <v>Inactive</v>
      </c>
      <c r="E442" s="1" t="n">
        <v>227</v>
      </c>
      <c r="F442" s="1" t="str">
        <f aca="false">VLOOKUP(Sheet1!E442, Sheet3!$A$2:$B$334, 2, 0)</f>
        <v>844 N. 16th, Lincoln, NE</v>
      </c>
      <c r="G442" s="1" t="n">
        <v>20</v>
      </c>
      <c r="H442" s="3" t="str">
        <f aca="false">VLOOKUP(Sheet1!G442, Sheet2!$A$2:$B$65, 2, 0)</f>
        <v>ACCIDENTS - P.D. H&amp;R; NOT REPORTABLE</v>
      </c>
      <c r="I442" s="2" t="s">
        <v>13</v>
      </c>
      <c r="J442" s="2" t="s">
        <v>412</v>
      </c>
      <c r="K442" s="1" t="s">
        <v>934</v>
      </c>
    </row>
    <row r="443" customFormat="false" ht="12.8" hidden="false" customHeight="false" outlineLevel="0" collapsed="false">
      <c r="A443" s="1" t="n">
        <v>14000748</v>
      </c>
      <c r="B443" s="2" t="s">
        <v>935</v>
      </c>
      <c r="C443" s="1" t="n">
        <v>1</v>
      </c>
      <c r="D443" s="1" t="str">
        <f aca="false">VLOOKUP(Sheet1!C443, Sheet4!$A$2:$B$5, 2, 0)</f>
        <v>Cleared by Arrest</v>
      </c>
      <c r="E443" s="1" t="n">
        <v>228</v>
      </c>
      <c r="F443" s="1" t="str">
        <f aca="false">VLOOKUP(Sheet1!E443, Sheet3!$A$2:$B$334, 2, 0)</f>
        <v>N 17TH ST &amp; VINE ST, Lincoln, NE</v>
      </c>
      <c r="G443" s="1" t="n">
        <v>6</v>
      </c>
      <c r="H443" s="3" t="str">
        <f aca="false">VLOOKUP(Sheet1!G443, Sheet2!$A$2:$B$65, 2, 0)</f>
        <v>TRAFFIC - SUSPENDED DRIVER</v>
      </c>
      <c r="I443" s="2" t="s">
        <v>13</v>
      </c>
      <c r="J443" s="2" t="s">
        <v>13</v>
      </c>
      <c r="K443" s="1" t="s">
        <v>936</v>
      </c>
    </row>
    <row r="444" customFormat="false" ht="12.8" hidden="false" customHeight="false" outlineLevel="0" collapsed="false">
      <c r="A444" s="1" t="n">
        <v>14000749</v>
      </c>
      <c r="B444" s="2" t="s">
        <v>937</v>
      </c>
      <c r="C444" s="1" t="n">
        <v>2</v>
      </c>
      <c r="D444" s="1" t="str">
        <f aca="false">VLOOKUP(Sheet1!C444, Sheet4!$A$2:$B$5, 2, 0)</f>
        <v>Cleared by Exception</v>
      </c>
      <c r="E444" s="1" t="n">
        <v>6</v>
      </c>
      <c r="F444" s="1" t="str">
        <f aca="false">VLOOKUP(Sheet1!E444, Sheet3!$A$2:$B$334, 2, 0)</f>
        <v>1780 "R" Street, Lincoln, NE</v>
      </c>
      <c r="G444" s="1" t="n">
        <v>15</v>
      </c>
      <c r="H444" s="3" t="str">
        <f aca="false">VLOOKUP(Sheet1!G444, Sheet2!$A$2:$B$65, 2, 0)</f>
        <v>MEDICAL EMERGENCY</v>
      </c>
      <c r="I444" s="2" t="s">
        <v>13</v>
      </c>
      <c r="J444" s="2" t="s">
        <v>13</v>
      </c>
      <c r="K444" s="1" t="s">
        <v>938</v>
      </c>
    </row>
    <row r="445" customFormat="false" ht="12.8" hidden="false" customHeight="false" outlineLevel="0" collapsed="false">
      <c r="A445" s="1" t="n">
        <v>14000752</v>
      </c>
      <c r="B445" s="2" t="s">
        <v>939</v>
      </c>
      <c r="C445" s="1" t="n">
        <v>1</v>
      </c>
      <c r="D445" s="1" t="str">
        <f aca="false">VLOOKUP(Sheet1!C445, Sheet4!$A$2:$B$5, 2, 0)</f>
        <v>Cleared by Arrest</v>
      </c>
      <c r="E445" s="1" t="n">
        <v>229</v>
      </c>
      <c r="F445" s="1" t="str">
        <f aca="false">VLOOKUP(Sheet1!E445, Sheet3!$A$2:$B$334, 2, 0)</f>
        <v>N 27/Vine-P, Lincoln, NE</v>
      </c>
      <c r="G445" s="1" t="n">
        <v>21</v>
      </c>
      <c r="H445" s="3" t="str">
        <f aca="false">VLOOKUP(Sheet1!G445, Sheet2!$A$2:$B$65, 2, 0)</f>
        <v>ALCOHOL - DWI</v>
      </c>
      <c r="I445" s="2" t="s">
        <v>13</v>
      </c>
      <c r="J445" s="2" t="s">
        <v>13</v>
      </c>
      <c r="K445" s="1" t="s">
        <v>940</v>
      </c>
    </row>
    <row r="446" customFormat="false" ht="12.8" hidden="false" customHeight="false" outlineLevel="0" collapsed="false">
      <c r="A446" s="1" t="n">
        <v>14000753</v>
      </c>
      <c r="B446" s="2" t="s">
        <v>941</v>
      </c>
      <c r="C446" s="1" t="n">
        <v>1</v>
      </c>
      <c r="D446" s="1" t="str">
        <f aca="false">VLOOKUP(Sheet1!C446, Sheet4!$A$2:$B$5, 2, 0)</f>
        <v>Cleared by Arrest</v>
      </c>
      <c r="E446" s="1" t="n">
        <v>230</v>
      </c>
      <c r="F446" s="1" t="str">
        <f aca="false">VLOOKUP(Sheet1!E446, Sheet3!$A$2:$B$334, 2, 0)</f>
        <v>N 17TH ST &amp; X ST, Lincoln, NE</v>
      </c>
      <c r="G446" s="1" t="n">
        <v>7</v>
      </c>
      <c r="H446" s="3" t="str">
        <f aca="false">VLOOKUP(Sheet1!G446, Sheet2!$A$2:$B$65, 2, 0)</f>
        <v>NARCOTICS - POSSESSION</v>
      </c>
      <c r="I446" s="2" t="s">
        <v>13</v>
      </c>
      <c r="J446" s="2" t="s">
        <v>13</v>
      </c>
      <c r="K446" s="1" t="s">
        <v>942</v>
      </c>
    </row>
    <row r="447" customFormat="false" ht="12.8" hidden="false" customHeight="false" outlineLevel="0" collapsed="false">
      <c r="A447" s="1" t="n">
        <v>14000754</v>
      </c>
      <c r="B447" s="2" t="s">
        <v>943</v>
      </c>
      <c r="C447" s="1" t="n">
        <v>3</v>
      </c>
      <c r="D447" s="1" t="str">
        <f aca="false">VLOOKUP(Sheet1!C447, Sheet4!$A$2:$B$5, 2, 0)</f>
        <v>Inactive</v>
      </c>
      <c r="E447" s="1" t="n">
        <v>95</v>
      </c>
      <c r="F447" s="1" t="str">
        <f aca="false">VLOOKUP(Sheet1!E447, Sheet3!$A$2:$B$334, 2, 0)</f>
        <v>1901 Vine St, Lincoln, NE</v>
      </c>
      <c r="G447" s="1" t="n">
        <v>18</v>
      </c>
      <c r="H447" s="3" t="str">
        <f aca="false">VLOOKUP(Sheet1!G447, Sheet2!$A$2:$B$65, 2, 0)</f>
        <v>ALCOHOL - DRUNK</v>
      </c>
      <c r="I447" s="2" t="s">
        <v>13</v>
      </c>
      <c r="J447" s="2" t="s">
        <v>13</v>
      </c>
      <c r="K447" s="1" t="s">
        <v>944</v>
      </c>
    </row>
    <row r="448" customFormat="false" ht="12.8" hidden="false" customHeight="false" outlineLevel="0" collapsed="false">
      <c r="A448" s="1" t="n">
        <v>14000756</v>
      </c>
      <c r="B448" s="2" t="s">
        <v>945</v>
      </c>
      <c r="C448" s="1" t="n">
        <v>1</v>
      </c>
      <c r="D448" s="1" t="str">
        <f aca="false">VLOOKUP(Sheet1!C448, Sheet4!$A$2:$B$5, 2, 0)</f>
        <v>Cleared by Arrest</v>
      </c>
      <c r="E448" s="1" t="n">
        <v>196</v>
      </c>
      <c r="F448" s="1" t="str">
        <f aca="false">VLOOKUP(Sheet1!E448, Sheet3!$A$2:$B$334, 2, 0)</f>
        <v>1625 North 38th St, Lincoln, NE</v>
      </c>
      <c r="G448" s="1" t="n">
        <v>9</v>
      </c>
      <c r="H448" s="3" t="str">
        <f aca="false">VLOOKUP(Sheet1!G448, Sheet2!$A$2:$B$65, 2, 0)</f>
        <v>DISTURBANCE - OTHER</v>
      </c>
      <c r="I448" s="2" t="s">
        <v>13</v>
      </c>
      <c r="J448" s="2" t="s">
        <v>13</v>
      </c>
      <c r="K448" s="1" t="s">
        <v>946</v>
      </c>
    </row>
    <row r="449" customFormat="false" ht="12.8" hidden="false" customHeight="false" outlineLevel="0" collapsed="false">
      <c r="A449" s="1" t="n">
        <v>14000757</v>
      </c>
      <c r="B449" s="2" t="s">
        <v>947</v>
      </c>
      <c r="C449" s="1" t="n">
        <v>3</v>
      </c>
      <c r="D449" s="1" t="str">
        <f aca="false">VLOOKUP(Sheet1!C449, Sheet4!$A$2:$B$5, 2, 0)</f>
        <v>Inactive</v>
      </c>
      <c r="E449" s="1" t="n">
        <v>212</v>
      </c>
      <c r="F449" s="1" t="str">
        <f aca="false">VLOOKUP(Sheet1!E449, Sheet3!$A$2:$B$334, 2, 0)</f>
        <v>1800 North 33rd St., Lincoln, NE</v>
      </c>
      <c r="G449" s="1" t="n">
        <v>14</v>
      </c>
      <c r="H449" s="3" t="str">
        <f aca="false">VLOOKUP(Sheet1!G449, Sheet2!$A$2:$B$65, 2, 0)</f>
        <v>TRESPASSING</v>
      </c>
      <c r="I449" s="2" t="s">
        <v>13</v>
      </c>
      <c r="J449" s="2" t="s">
        <v>13</v>
      </c>
      <c r="K449" s="1" t="s">
        <v>948</v>
      </c>
    </row>
    <row r="450" customFormat="false" ht="12.8" hidden="false" customHeight="false" outlineLevel="0" collapsed="false">
      <c r="A450" s="1" t="n">
        <v>14000758</v>
      </c>
      <c r="B450" s="2" t="s">
        <v>949</v>
      </c>
      <c r="C450" s="1" t="n">
        <v>3</v>
      </c>
      <c r="D450" s="1" t="str">
        <f aca="false">VLOOKUP(Sheet1!C450, Sheet4!$A$2:$B$5, 2, 0)</f>
        <v>Inactive</v>
      </c>
      <c r="E450" s="1" t="n">
        <v>231</v>
      </c>
      <c r="F450" s="1" t="str">
        <f aca="false">VLOOKUP(Sheet1!E450, Sheet3!$A$2:$B$334, 2, 0)</f>
        <v>626 North 16th st, Lincoln, NE</v>
      </c>
      <c r="G450" s="1" t="n">
        <v>1</v>
      </c>
      <c r="H450" s="3" t="str">
        <f aca="false">VLOOKUP(Sheet1!G450, Sheet2!$A$2:$B$65, 2, 0)</f>
        <v>LARCENY - OTHER OR FROM OPEN AREA</v>
      </c>
      <c r="I450" s="2" t="s">
        <v>16</v>
      </c>
      <c r="J450" s="2" t="s">
        <v>13</v>
      </c>
      <c r="K450" s="1" t="s">
        <v>950</v>
      </c>
    </row>
    <row r="451" customFormat="false" ht="12.8" hidden="false" customHeight="false" outlineLevel="0" collapsed="false">
      <c r="A451" s="1" t="n">
        <v>14000762</v>
      </c>
      <c r="B451" s="2" t="s">
        <v>951</v>
      </c>
      <c r="C451" s="1" t="n">
        <v>2</v>
      </c>
      <c r="D451" s="1" t="str">
        <f aca="false">VLOOKUP(Sheet1!C451, Sheet4!$A$2:$B$5, 2, 0)</f>
        <v>Cleared by Exception</v>
      </c>
      <c r="E451" s="1" t="n">
        <v>171</v>
      </c>
      <c r="F451" s="1" t="str">
        <f aca="false">VLOOKUP(Sheet1!E451, Sheet3!$A$2:$B$334, 2, 0)</f>
        <v>844 North 16th St, Lincoln, NE</v>
      </c>
      <c r="G451" s="1" t="n">
        <v>15</v>
      </c>
      <c r="H451" s="3" t="str">
        <f aca="false">VLOOKUP(Sheet1!G451, Sheet2!$A$2:$B$65, 2, 0)</f>
        <v>MEDICAL EMERGENCY</v>
      </c>
      <c r="I451" s="2" t="s">
        <v>13</v>
      </c>
      <c r="J451" s="2" t="s">
        <v>13</v>
      </c>
      <c r="K451" s="1" t="s">
        <v>952</v>
      </c>
    </row>
    <row r="452" customFormat="false" ht="12.8" hidden="false" customHeight="false" outlineLevel="0" collapsed="false">
      <c r="A452" s="1" t="n">
        <v>14000764</v>
      </c>
      <c r="B452" s="2" t="s">
        <v>953</v>
      </c>
      <c r="C452" s="1" t="n">
        <v>1</v>
      </c>
      <c r="D452" s="1" t="str">
        <f aca="false">VLOOKUP(Sheet1!C452, Sheet4!$A$2:$B$5, 2, 0)</f>
        <v>Cleared by Arrest</v>
      </c>
      <c r="F452" s="1" t="e">
        <f aca="false">VLOOKUP(Sheet1!E452, Sheet3!$A$2:$B$334, 2, 0)</f>
        <v>#N/A</v>
      </c>
      <c r="G452" s="1" t="n">
        <v>24</v>
      </c>
      <c r="H452" s="3" t="str">
        <f aca="false">VLOOKUP(Sheet1!G452, Sheet2!$A$2:$B$65, 2, 0)</f>
        <v>ASSAULT - NON DOMESTIC</v>
      </c>
      <c r="I452" s="2" t="s">
        <v>13</v>
      </c>
      <c r="J452" s="2" t="s">
        <v>13</v>
      </c>
      <c r="K452" s="1" t="s">
        <v>954</v>
      </c>
    </row>
    <row r="453" customFormat="false" ht="23.85" hidden="false" customHeight="false" outlineLevel="0" collapsed="false">
      <c r="A453" s="1" t="n">
        <v>14000780</v>
      </c>
      <c r="B453" s="2" t="s">
        <v>955</v>
      </c>
      <c r="C453" s="1" t="n">
        <v>1</v>
      </c>
      <c r="D453" s="1" t="str">
        <f aca="false">VLOOKUP(Sheet1!C453, Sheet4!$A$2:$B$5, 2, 0)</f>
        <v>Cleared by Arrest</v>
      </c>
      <c r="E453" s="1" t="n">
        <v>232</v>
      </c>
      <c r="F453" s="1" t="str">
        <f aca="false">VLOOKUP(Sheet1!E453, Sheet3!$A$2:$B$334, 2, 0)</f>
        <v>N 27TH ST &amp; O ST, Lincoln, NE</v>
      </c>
      <c r="G453" s="1" t="n">
        <v>7</v>
      </c>
      <c r="H453" s="3" t="str">
        <f aca="false">VLOOKUP(Sheet1!G453, Sheet2!$A$2:$B$65, 2, 0)</f>
        <v>NARCOTICS - POSSESSION</v>
      </c>
      <c r="I453" s="2" t="s">
        <v>13</v>
      </c>
      <c r="J453" s="2" t="s">
        <v>13</v>
      </c>
      <c r="K453" s="4" t="s">
        <v>956</v>
      </c>
    </row>
    <row r="454" customFormat="false" ht="12.8" hidden="false" customHeight="false" outlineLevel="0" collapsed="false">
      <c r="A454" s="1" t="n">
        <v>14000776</v>
      </c>
      <c r="B454" s="2" t="s">
        <v>957</v>
      </c>
      <c r="C454" s="1" t="n">
        <v>3</v>
      </c>
      <c r="D454" s="1" t="str">
        <f aca="false">VLOOKUP(Sheet1!C454, Sheet4!$A$2:$B$5, 2, 0)</f>
        <v>Inactive</v>
      </c>
      <c r="E454" s="1" t="n">
        <v>233</v>
      </c>
      <c r="F454" s="1" t="str">
        <f aca="false">VLOOKUP(Sheet1!E454, Sheet3!$A$2:$B$334, 2, 0)</f>
        <v>745 N 14th St, Lincoln, NE</v>
      </c>
      <c r="G454" s="1" t="n">
        <v>20</v>
      </c>
      <c r="H454" s="3" t="str">
        <f aca="false">VLOOKUP(Sheet1!G454, Sheet2!$A$2:$B$65, 2, 0)</f>
        <v>ACCIDENTS - P.D. H&amp;R; NOT REPORTABLE</v>
      </c>
      <c r="I454" s="2" t="s">
        <v>13</v>
      </c>
      <c r="J454" s="2" t="s">
        <v>13</v>
      </c>
      <c r="K454" s="1" t="s">
        <v>958</v>
      </c>
    </row>
    <row r="455" customFormat="false" ht="12.8" hidden="false" customHeight="false" outlineLevel="0" collapsed="false">
      <c r="A455" s="1" t="n">
        <v>14000777</v>
      </c>
      <c r="B455" s="2" t="s">
        <v>959</v>
      </c>
      <c r="C455" s="1" t="n">
        <v>2</v>
      </c>
      <c r="D455" s="1" t="str">
        <f aca="false">VLOOKUP(Sheet1!C455, Sheet4!$A$2:$B$5, 2, 0)</f>
        <v>Cleared by Exception</v>
      </c>
      <c r="E455" s="1" t="n">
        <v>234</v>
      </c>
      <c r="F455" s="1" t="str">
        <f aca="false">VLOOKUP(Sheet1!E455, Sheet3!$A$2:$B$334, 2, 0)</f>
        <v>519 N 16th St., Lincoln, NE</v>
      </c>
      <c r="G455" s="1" t="n">
        <v>12</v>
      </c>
      <c r="H455" s="3" t="str">
        <f aca="false">VLOOKUP(Sheet1!G455, Sheet2!$A$2:$B$65, 2, 0)</f>
        <v>FIRE - FALSE ALARM</v>
      </c>
      <c r="I455" s="2" t="s">
        <v>13</v>
      </c>
      <c r="J455" s="2" t="s">
        <v>13</v>
      </c>
      <c r="K455" s="1" t="s">
        <v>960</v>
      </c>
    </row>
    <row r="456" customFormat="false" ht="12.8" hidden="false" customHeight="false" outlineLevel="0" collapsed="false">
      <c r="A456" s="1" t="n">
        <v>14000784</v>
      </c>
      <c r="B456" s="2" t="s">
        <v>961</v>
      </c>
      <c r="C456" s="1" t="n">
        <v>1</v>
      </c>
      <c r="D456" s="1" t="str">
        <f aca="false">VLOOKUP(Sheet1!C456, Sheet4!$A$2:$B$5, 2, 0)</f>
        <v>Cleared by Arrest</v>
      </c>
      <c r="E456" s="1" t="n">
        <v>4</v>
      </c>
      <c r="F456" s="1" t="str">
        <f aca="false">VLOOKUP(Sheet1!E456, Sheet3!$A$2:$B$334, 2, 0)</f>
        <v>880 North 17th St, Lincoln, NE</v>
      </c>
      <c r="G456" s="1" t="n">
        <v>13</v>
      </c>
      <c r="H456" s="3" t="str">
        <f aca="false">VLOOKUP(Sheet1!G456, Sheet2!$A$2:$B$65, 2, 0)</f>
        <v>ALCOHOL - MINOR IN POSSESSION</v>
      </c>
      <c r="I456" s="2" t="s">
        <v>13</v>
      </c>
      <c r="J456" s="2" t="s">
        <v>13</v>
      </c>
      <c r="K456" s="1" t="s">
        <v>962</v>
      </c>
    </row>
    <row r="457" customFormat="false" ht="12.8" hidden="false" customHeight="false" outlineLevel="0" collapsed="false">
      <c r="A457" s="1" t="n">
        <v>14000785</v>
      </c>
      <c r="B457" s="2" t="s">
        <v>963</v>
      </c>
      <c r="C457" s="1" t="n">
        <v>2</v>
      </c>
      <c r="D457" s="1" t="str">
        <f aca="false">VLOOKUP(Sheet1!C457, Sheet4!$A$2:$B$5, 2, 0)</f>
        <v>Cleared by Exception</v>
      </c>
      <c r="E457" s="1" t="n">
        <v>195</v>
      </c>
      <c r="F457" s="1" t="str">
        <f aca="false">VLOOKUP(Sheet1!E457, Sheet3!$A$2:$B$334, 2, 0)</f>
        <v>721 K Street, Lincoln, NE</v>
      </c>
      <c r="G457" s="1" t="n">
        <v>18</v>
      </c>
      <c r="H457" s="3" t="str">
        <f aca="false">VLOOKUP(Sheet1!G457, Sheet2!$A$2:$B$65, 2, 0)</f>
        <v>ALCOHOL - DRUNK</v>
      </c>
      <c r="I457" s="2" t="s">
        <v>13</v>
      </c>
      <c r="J457" s="2" t="s">
        <v>13</v>
      </c>
      <c r="K457" s="1" t="s">
        <v>964</v>
      </c>
    </row>
    <row r="458" customFormat="false" ht="12.8" hidden="false" customHeight="false" outlineLevel="0" collapsed="false">
      <c r="A458" s="1" t="n">
        <v>14000786</v>
      </c>
      <c r="B458" s="2" t="s">
        <v>965</v>
      </c>
      <c r="C458" s="1" t="n">
        <v>4</v>
      </c>
      <c r="D458" s="1" t="str">
        <f aca="false">VLOOKUP(Sheet1!C458, Sheet4!$A$2:$B$5, 2, 0)</f>
        <v>Active</v>
      </c>
      <c r="E458" s="1" t="n">
        <v>141</v>
      </c>
      <c r="F458" s="1" t="str">
        <f aca="false">VLOOKUP(Sheet1!E458, Sheet3!$A$2:$B$334, 2, 0)</f>
        <v>4075 East Camp Loop, Lincoln, NE</v>
      </c>
      <c r="G458" s="1" t="n">
        <v>3</v>
      </c>
      <c r="H458" s="3" t="str">
        <f aca="false">VLOOKUP(Sheet1!G458, Sheet2!$A$2:$B$65, 2, 0)</f>
        <v>LARCENY - FROM BUILDING</v>
      </c>
      <c r="I458" s="2" t="s">
        <v>133</v>
      </c>
      <c r="J458" s="2" t="s">
        <v>13</v>
      </c>
      <c r="K458" s="1" t="s">
        <v>966</v>
      </c>
    </row>
    <row r="459" customFormat="false" ht="12.8" hidden="false" customHeight="false" outlineLevel="0" collapsed="false">
      <c r="A459" s="1" t="n">
        <v>14000788</v>
      </c>
      <c r="B459" s="2" t="s">
        <v>967</v>
      </c>
      <c r="C459" s="1" t="n">
        <v>3</v>
      </c>
      <c r="D459" s="1" t="str">
        <f aca="false">VLOOKUP(Sheet1!C459, Sheet4!$A$2:$B$5, 2, 0)</f>
        <v>Inactive</v>
      </c>
      <c r="E459" s="1" t="n">
        <v>235</v>
      </c>
      <c r="F459" s="1" t="str">
        <f aca="false">VLOOKUP(Sheet1!E459, Sheet3!$A$2:$B$334, 2, 0)</f>
        <v>1339 O Street, Lincoln, NE</v>
      </c>
      <c r="G459" s="1" t="n">
        <v>2</v>
      </c>
      <c r="H459" s="3" t="str">
        <f aca="false">VLOOKUP(Sheet1!G459, Sheet2!$A$2:$B$65, 2, 0)</f>
        <v>LOST OR STOLEN ITEM</v>
      </c>
      <c r="I459" s="2" t="s">
        <v>13</v>
      </c>
      <c r="J459" s="2" t="s">
        <v>13</v>
      </c>
      <c r="K459" s="1" t="s">
        <v>968</v>
      </c>
    </row>
    <row r="460" customFormat="false" ht="12.8" hidden="false" customHeight="false" outlineLevel="0" collapsed="false">
      <c r="A460" s="1" t="n">
        <v>14000787</v>
      </c>
      <c r="B460" s="2" t="s">
        <v>967</v>
      </c>
      <c r="C460" s="1" t="n">
        <v>3</v>
      </c>
      <c r="D460" s="1" t="str">
        <f aca="false">VLOOKUP(Sheet1!C460, Sheet4!$A$2:$B$5, 2, 0)</f>
        <v>Inactive</v>
      </c>
      <c r="E460" s="1" t="n">
        <v>235</v>
      </c>
      <c r="F460" s="1" t="str">
        <f aca="false">VLOOKUP(Sheet1!E460, Sheet3!$A$2:$B$334, 2, 0)</f>
        <v>1339 O Street, Lincoln, NE</v>
      </c>
      <c r="G460" s="1" t="n">
        <v>29</v>
      </c>
      <c r="H460" s="3" t="str">
        <f aca="false">VLOOKUP(Sheet1!G460, Sheet2!$A$2:$B$65, 2, 0)</f>
        <v>FRAUD - CREDIT CARDS/ATM/BANK CARD</v>
      </c>
      <c r="I460" s="2" t="s">
        <v>13</v>
      </c>
      <c r="J460" s="2" t="s">
        <v>13</v>
      </c>
      <c r="K460" s="1" t="s">
        <v>969</v>
      </c>
    </row>
    <row r="461" customFormat="false" ht="12.8" hidden="false" customHeight="false" outlineLevel="0" collapsed="false">
      <c r="A461" s="1" t="n">
        <v>14000789</v>
      </c>
      <c r="B461" s="2" t="s">
        <v>970</v>
      </c>
      <c r="C461" s="1" t="n">
        <v>3</v>
      </c>
      <c r="D461" s="1" t="str">
        <f aca="false">VLOOKUP(Sheet1!C461, Sheet4!$A$2:$B$5, 2, 0)</f>
        <v>Inactive</v>
      </c>
      <c r="E461" s="1" t="n">
        <v>96</v>
      </c>
      <c r="F461" s="1" t="str">
        <f aca="false">VLOOKUP(Sheet1!E461, Sheet3!$A$2:$B$334, 2, 0)</f>
        <v>1830 Vine St., Lincoln, NE</v>
      </c>
      <c r="G461" s="1" t="n">
        <v>20</v>
      </c>
      <c r="H461" s="3" t="str">
        <f aca="false">VLOOKUP(Sheet1!G461, Sheet2!$A$2:$B$65, 2, 0)</f>
        <v>ACCIDENTS - P.D. H&amp;R; NOT REPORTABLE</v>
      </c>
      <c r="I461" s="2" t="s">
        <v>13</v>
      </c>
      <c r="J461" s="2" t="s">
        <v>13</v>
      </c>
      <c r="K461" s="1" t="s">
        <v>971</v>
      </c>
    </row>
    <row r="462" customFormat="false" ht="12.8" hidden="false" customHeight="false" outlineLevel="0" collapsed="false">
      <c r="A462" s="1" t="n">
        <v>14000792</v>
      </c>
      <c r="B462" s="2" t="s">
        <v>972</v>
      </c>
      <c r="C462" s="1" t="n">
        <v>1</v>
      </c>
      <c r="D462" s="1" t="str">
        <f aca="false">VLOOKUP(Sheet1!C462, Sheet4!$A$2:$B$5, 2, 0)</f>
        <v>Cleared by Arrest</v>
      </c>
      <c r="E462" s="1" t="n">
        <v>236</v>
      </c>
      <c r="F462" s="1" t="str">
        <f aca="false">VLOOKUP(Sheet1!E462, Sheet3!$A$2:$B$334, 2, 0)</f>
        <v>ANTELOPE VALLEY PARKWAY &amp; MILITARY RD, Lincoln, NE</v>
      </c>
      <c r="G462" s="1" t="n">
        <v>7</v>
      </c>
      <c r="H462" s="3" t="str">
        <f aca="false">VLOOKUP(Sheet1!G462, Sheet2!$A$2:$B$65, 2, 0)</f>
        <v>NARCOTICS - POSSESSION</v>
      </c>
      <c r="I462" s="2" t="s">
        <v>13</v>
      </c>
      <c r="J462" s="2" t="s">
        <v>13</v>
      </c>
      <c r="K462" s="1" t="s">
        <v>973</v>
      </c>
    </row>
    <row r="463" customFormat="false" ht="12.8" hidden="false" customHeight="false" outlineLevel="0" collapsed="false">
      <c r="A463" s="1" t="n">
        <v>14000796</v>
      </c>
      <c r="B463" s="2" t="s">
        <v>974</v>
      </c>
      <c r="C463" s="1" t="n">
        <v>2</v>
      </c>
      <c r="D463" s="1" t="str">
        <f aca="false">VLOOKUP(Sheet1!C463, Sheet4!$A$2:$B$5, 2, 0)</f>
        <v>Cleared by Exception</v>
      </c>
      <c r="E463" s="1" t="n">
        <v>13</v>
      </c>
      <c r="F463" s="1" t="str">
        <f aca="false">VLOOKUP(Sheet1!E463, Sheet3!$A$2:$B$334, 2, 0)</f>
        <v>1400 R St, Lincoln, NE</v>
      </c>
      <c r="G463" s="1" t="n">
        <v>2</v>
      </c>
      <c r="H463" s="3" t="str">
        <f aca="false">VLOOKUP(Sheet1!G463, Sheet2!$A$2:$B$65, 2, 0)</f>
        <v>LOST OR STOLEN ITEM</v>
      </c>
      <c r="I463" s="2" t="s">
        <v>95</v>
      </c>
      <c r="J463" s="2" t="s">
        <v>13</v>
      </c>
      <c r="K463" s="1" t="s">
        <v>975</v>
      </c>
    </row>
    <row r="464" customFormat="false" ht="12.8" hidden="false" customHeight="false" outlineLevel="0" collapsed="false">
      <c r="A464" s="1" t="n">
        <v>14000794</v>
      </c>
      <c r="B464" s="2" t="s">
        <v>976</v>
      </c>
      <c r="C464" s="1" t="n">
        <v>2</v>
      </c>
      <c r="D464" s="1" t="str">
        <f aca="false">VLOOKUP(Sheet1!C464, Sheet4!$A$2:$B$5, 2, 0)</f>
        <v>Cleared by Exception</v>
      </c>
      <c r="E464" s="1" t="n">
        <v>237</v>
      </c>
      <c r="F464" s="1" t="str">
        <f aca="false">VLOOKUP(Sheet1!E464, Sheet3!$A$2:$B$334, 2, 0)</f>
        <v>301 North 12th Street, Lincoln, NE</v>
      </c>
      <c r="G464" s="1" t="n">
        <v>23</v>
      </c>
      <c r="H464" s="3" t="str">
        <f aca="false">VLOOKUP(Sheet1!G464, Sheet2!$A$2:$B$65, 2, 0)</f>
        <v>ACCIDENTS - P.D. NOT REPORTABLE</v>
      </c>
      <c r="I464" s="2" t="s">
        <v>13</v>
      </c>
      <c r="J464" s="2" t="s">
        <v>977</v>
      </c>
      <c r="K464" s="1" t="s">
        <v>978</v>
      </c>
    </row>
    <row r="465" customFormat="false" ht="12.8" hidden="false" customHeight="false" outlineLevel="0" collapsed="false">
      <c r="A465" s="1" t="n">
        <v>14000800</v>
      </c>
      <c r="B465" s="2" t="s">
        <v>979</v>
      </c>
      <c r="C465" s="1" t="n">
        <v>1</v>
      </c>
      <c r="D465" s="1" t="str">
        <f aca="false">VLOOKUP(Sheet1!C465, Sheet4!$A$2:$B$5, 2, 0)</f>
        <v>Cleared by Arrest</v>
      </c>
      <c r="E465" s="1" t="n">
        <v>238</v>
      </c>
      <c r="F465" s="1" t="str">
        <f aca="false">VLOOKUP(Sheet1!E465, Sheet3!$A$2:$B$334, 2, 0)</f>
        <v>1800 State Fair Park Dr, Lincoln, NE</v>
      </c>
      <c r="G465" s="1" t="n">
        <v>20</v>
      </c>
      <c r="H465" s="3" t="str">
        <f aca="false">VLOOKUP(Sheet1!G465, Sheet2!$A$2:$B$65, 2, 0)</f>
        <v>ACCIDENTS - P.D. H&amp;R; NOT REPORTABLE</v>
      </c>
      <c r="I465" s="2" t="s">
        <v>13</v>
      </c>
      <c r="J465" s="2" t="s">
        <v>13</v>
      </c>
      <c r="K465" s="1" t="s">
        <v>980</v>
      </c>
    </row>
    <row r="466" customFormat="false" ht="12.8" hidden="false" customHeight="false" outlineLevel="0" collapsed="false">
      <c r="A466" s="1" t="n">
        <v>14000802</v>
      </c>
      <c r="B466" s="2" t="s">
        <v>981</v>
      </c>
      <c r="C466" s="1" t="n">
        <v>2</v>
      </c>
      <c r="D466" s="1" t="str">
        <f aca="false">VLOOKUP(Sheet1!C466, Sheet4!$A$2:$B$5, 2, 0)</f>
        <v>Cleared by Exception</v>
      </c>
      <c r="E466" s="1" t="n">
        <v>16</v>
      </c>
      <c r="F466" s="1" t="str">
        <f aca="false">VLOOKUP(Sheet1!E466, Sheet3!$A$2:$B$334, 2, 0)</f>
        <v>440 N 17th Street, Lincoln, NE</v>
      </c>
      <c r="G466" s="1" t="n">
        <v>36</v>
      </c>
      <c r="H466" s="3" t="str">
        <f aca="false">VLOOKUP(Sheet1!G466, Sheet2!$A$2:$B$65, 2, 0)</f>
        <v>ALCOHOL - UNL POLICY VIOLATION</v>
      </c>
      <c r="I466" s="2" t="s">
        <v>13</v>
      </c>
      <c r="J466" s="2" t="s">
        <v>13</v>
      </c>
      <c r="K466" s="1" t="s">
        <v>982</v>
      </c>
    </row>
    <row r="467" customFormat="false" ht="12.8" hidden="false" customHeight="false" outlineLevel="0" collapsed="false">
      <c r="A467" s="1" t="n">
        <v>14000805</v>
      </c>
      <c r="B467" s="2" t="s">
        <v>983</v>
      </c>
      <c r="C467" s="1" t="n">
        <v>2</v>
      </c>
      <c r="D467" s="1" t="str">
        <f aca="false">VLOOKUP(Sheet1!C467, Sheet4!$A$2:$B$5, 2, 0)</f>
        <v>Cleared by Exception</v>
      </c>
      <c r="E467" s="1" t="n">
        <v>46</v>
      </c>
      <c r="F467" s="1" t="str">
        <f aca="false">VLOOKUP(Sheet1!E467, Sheet3!$A$2:$B$334, 2, 0)</f>
        <v>1120 North 14th St, Lincoln, NE</v>
      </c>
      <c r="G467" s="1" t="n">
        <v>30</v>
      </c>
      <c r="H467" s="3" t="str">
        <f aca="false">VLOOKUP(Sheet1!G467, Sheet2!$A$2:$B$65, 2, 0)</f>
        <v>SS - CHECK WELFARE OF PERSON</v>
      </c>
      <c r="I467" s="2" t="s">
        <v>13</v>
      </c>
      <c r="J467" s="2" t="s">
        <v>13</v>
      </c>
      <c r="K467" s="1" t="s">
        <v>984</v>
      </c>
    </row>
    <row r="468" customFormat="false" ht="12.8" hidden="false" customHeight="false" outlineLevel="0" collapsed="false">
      <c r="A468" s="1" t="n">
        <v>14000804</v>
      </c>
      <c r="B468" s="2" t="s">
        <v>985</v>
      </c>
      <c r="C468" s="1" t="n">
        <v>2</v>
      </c>
      <c r="D468" s="1" t="str">
        <f aca="false">VLOOKUP(Sheet1!C468, Sheet4!$A$2:$B$5, 2, 0)</f>
        <v>Cleared by Exception</v>
      </c>
      <c r="E468" s="1" t="n">
        <v>167</v>
      </c>
      <c r="F468" s="1" t="str">
        <f aca="false">VLOOKUP(Sheet1!E468, Sheet3!$A$2:$B$334, 2, 0)</f>
        <v>639 North 12th St, Lincoln, NE</v>
      </c>
      <c r="G468" s="1" t="n">
        <v>18</v>
      </c>
      <c r="H468" s="3" t="str">
        <f aca="false">VLOOKUP(Sheet1!G468, Sheet2!$A$2:$B$65, 2, 0)</f>
        <v>ALCOHOL - DRUNK</v>
      </c>
      <c r="I468" s="2" t="s">
        <v>13</v>
      </c>
      <c r="J468" s="2" t="s">
        <v>13</v>
      </c>
      <c r="K468" s="1" t="s">
        <v>986</v>
      </c>
    </row>
    <row r="469" customFormat="false" ht="12.8" hidden="false" customHeight="false" outlineLevel="0" collapsed="false">
      <c r="A469" s="1" t="n">
        <v>14000807</v>
      </c>
      <c r="B469" s="2" t="s">
        <v>987</v>
      </c>
      <c r="C469" s="1" t="n">
        <v>1</v>
      </c>
      <c r="D469" s="1" t="str">
        <f aca="false">VLOOKUP(Sheet1!C469, Sheet4!$A$2:$B$5, 2, 0)</f>
        <v>Cleared by Arrest</v>
      </c>
      <c r="E469" s="1" t="n">
        <v>48</v>
      </c>
      <c r="F469" s="1" t="str">
        <f aca="false">VLOOKUP(Sheet1!E469, Sheet3!$A$2:$B$334, 2, 0)</f>
        <v>820 North 17th St, Lincoln, NE</v>
      </c>
      <c r="G469" s="1" t="n">
        <v>7</v>
      </c>
      <c r="H469" s="3" t="str">
        <f aca="false">VLOOKUP(Sheet1!G469, Sheet2!$A$2:$B$65, 2, 0)</f>
        <v>NARCOTICS - POSSESSION</v>
      </c>
      <c r="I469" s="2" t="s">
        <v>13</v>
      </c>
      <c r="J469" s="2" t="s">
        <v>13</v>
      </c>
      <c r="K469" s="1" t="s">
        <v>988</v>
      </c>
    </row>
    <row r="470" customFormat="false" ht="12.8" hidden="false" customHeight="false" outlineLevel="0" collapsed="false">
      <c r="A470" s="1" t="n">
        <v>14000808</v>
      </c>
      <c r="B470" s="2" t="s">
        <v>989</v>
      </c>
      <c r="C470" s="1" t="n">
        <v>1</v>
      </c>
      <c r="D470" s="1" t="str">
        <f aca="false">VLOOKUP(Sheet1!C470, Sheet4!$A$2:$B$5, 2, 0)</f>
        <v>Cleared by Arrest</v>
      </c>
      <c r="E470" s="1" t="n">
        <v>58</v>
      </c>
      <c r="F470" s="1" t="str">
        <f aca="false">VLOOKUP(Sheet1!E470, Sheet3!$A$2:$B$334, 2, 0)</f>
        <v>1055 North 16 St., Lincoln, NE</v>
      </c>
      <c r="G470" s="1" t="n">
        <v>21</v>
      </c>
      <c r="H470" s="3" t="str">
        <f aca="false">VLOOKUP(Sheet1!G470, Sheet2!$A$2:$B$65, 2, 0)</f>
        <v>ALCOHOL - DWI</v>
      </c>
      <c r="I470" s="2" t="s">
        <v>13</v>
      </c>
      <c r="J470" s="2" t="s">
        <v>13</v>
      </c>
      <c r="K470" s="1" t="s">
        <v>990</v>
      </c>
    </row>
    <row r="471" customFormat="false" ht="12.8" hidden="false" customHeight="false" outlineLevel="0" collapsed="false">
      <c r="A471" s="1" t="n">
        <v>14000809</v>
      </c>
      <c r="B471" s="2" t="s">
        <v>991</v>
      </c>
      <c r="C471" s="1" t="n">
        <v>1</v>
      </c>
      <c r="D471" s="1" t="str">
        <f aca="false">VLOOKUP(Sheet1!C471, Sheet4!$A$2:$B$5, 2, 0)</f>
        <v>Cleared by Arrest</v>
      </c>
      <c r="E471" s="1" t="n">
        <v>198</v>
      </c>
      <c r="F471" s="1" t="str">
        <f aca="false">VLOOKUP(Sheet1!E471, Sheet3!$A$2:$B$334, 2, 0)</f>
        <v>1140 North 14th St., Lincoln, NE</v>
      </c>
      <c r="G471" s="1" t="n">
        <v>21</v>
      </c>
      <c r="H471" s="3" t="str">
        <f aca="false">VLOOKUP(Sheet1!G471, Sheet2!$A$2:$B$65, 2, 0)</f>
        <v>ALCOHOL - DWI</v>
      </c>
      <c r="I471" s="2" t="s">
        <v>13</v>
      </c>
      <c r="J471" s="2" t="s">
        <v>13</v>
      </c>
      <c r="K471" s="1" t="s">
        <v>992</v>
      </c>
    </row>
    <row r="472" customFormat="false" ht="12.8" hidden="false" customHeight="false" outlineLevel="0" collapsed="false">
      <c r="A472" s="1" t="n">
        <v>14000810</v>
      </c>
      <c r="B472" s="2" t="s">
        <v>993</v>
      </c>
      <c r="C472" s="1" t="n">
        <v>3</v>
      </c>
      <c r="D472" s="1" t="str">
        <f aca="false">VLOOKUP(Sheet1!C472, Sheet4!$A$2:$B$5, 2, 0)</f>
        <v>Inactive</v>
      </c>
      <c r="F472" s="1" t="e">
        <f aca="false">VLOOKUP(Sheet1!E472, Sheet3!$A$2:$B$334, 2, 0)</f>
        <v>#N/A</v>
      </c>
      <c r="G472" s="1" t="n">
        <v>9</v>
      </c>
      <c r="H472" s="3" t="str">
        <f aca="false">VLOOKUP(Sheet1!G472, Sheet2!$A$2:$B$65, 2, 0)</f>
        <v>DISTURBANCE - OTHER</v>
      </c>
      <c r="I472" s="2" t="s">
        <v>13</v>
      </c>
      <c r="J472" s="2" t="s">
        <v>13</v>
      </c>
      <c r="K472" s="1" t="s">
        <v>994</v>
      </c>
    </row>
    <row r="473" customFormat="false" ht="12.8" hidden="false" customHeight="false" outlineLevel="0" collapsed="false">
      <c r="A473" s="1" t="n">
        <v>14000813</v>
      </c>
      <c r="B473" s="2" t="s">
        <v>995</v>
      </c>
      <c r="C473" s="1" t="n">
        <v>1</v>
      </c>
      <c r="D473" s="1" t="str">
        <f aca="false">VLOOKUP(Sheet1!C473, Sheet4!$A$2:$B$5, 2, 0)</f>
        <v>Cleared by Arrest</v>
      </c>
      <c r="E473" s="1" t="n">
        <v>239</v>
      </c>
      <c r="F473" s="1" t="str">
        <f aca="false">VLOOKUP(Sheet1!E473, Sheet3!$A$2:$B$334, 2, 0)</f>
        <v>N ANTELOPE VALLEY PKWY &amp; Q ST, Lincoln, NE</v>
      </c>
      <c r="G473" s="1" t="n">
        <v>6</v>
      </c>
      <c r="H473" s="3" t="str">
        <f aca="false">VLOOKUP(Sheet1!G473, Sheet2!$A$2:$B$65, 2, 0)</f>
        <v>TRAFFIC - SUSPENDED DRIVER</v>
      </c>
      <c r="I473" s="2" t="s">
        <v>13</v>
      </c>
      <c r="J473" s="2" t="s">
        <v>13</v>
      </c>
      <c r="K473" s="1" t="s">
        <v>996</v>
      </c>
    </row>
    <row r="474" customFormat="false" ht="12.8" hidden="false" customHeight="false" outlineLevel="0" collapsed="false">
      <c r="A474" s="1" t="n">
        <v>14000816</v>
      </c>
      <c r="B474" s="2" t="s">
        <v>997</v>
      </c>
      <c r="C474" s="1" t="n">
        <v>1</v>
      </c>
      <c r="D474" s="1" t="str">
        <f aca="false">VLOOKUP(Sheet1!C474, Sheet4!$A$2:$B$5, 2, 0)</f>
        <v>Cleared by Arrest</v>
      </c>
      <c r="E474" s="1" t="n">
        <v>240</v>
      </c>
      <c r="F474" s="1" t="str">
        <f aca="false">VLOOKUP(Sheet1!E474, Sheet3!$A$2:$B$334, 2, 0)</f>
        <v>ANTELOPE VALLEY PARKWAY &amp; SALT CREEK RD, Lincoln, NE</v>
      </c>
      <c r="G474" s="1" t="n">
        <v>7</v>
      </c>
      <c r="H474" s="3" t="str">
        <f aca="false">VLOOKUP(Sheet1!G474, Sheet2!$A$2:$B$65, 2, 0)</f>
        <v>NARCOTICS - POSSESSION</v>
      </c>
      <c r="I474" s="2" t="s">
        <v>13</v>
      </c>
      <c r="J474" s="2" t="s">
        <v>13</v>
      </c>
      <c r="K474" s="1" t="s">
        <v>998</v>
      </c>
    </row>
    <row r="475" customFormat="false" ht="12.8" hidden="false" customHeight="false" outlineLevel="0" collapsed="false">
      <c r="A475" s="1" t="n">
        <v>14000818</v>
      </c>
      <c r="B475" s="2" t="s">
        <v>999</v>
      </c>
      <c r="C475" s="1" t="n">
        <v>1</v>
      </c>
      <c r="D475" s="1" t="str">
        <f aca="false">VLOOKUP(Sheet1!C475, Sheet4!$A$2:$B$5, 2, 0)</f>
        <v>Cleared by Arrest</v>
      </c>
      <c r="E475" s="1" t="n">
        <v>48</v>
      </c>
      <c r="F475" s="1" t="str">
        <f aca="false">VLOOKUP(Sheet1!E475, Sheet3!$A$2:$B$334, 2, 0)</f>
        <v>820 North 17th St, Lincoln, NE</v>
      </c>
      <c r="G475" s="1" t="n">
        <v>13</v>
      </c>
      <c r="H475" s="3" t="str">
        <f aca="false">VLOOKUP(Sheet1!G475, Sheet2!$A$2:$B$65, 2, 0)</f>
        <v>ALCOHOL - MINOR IN POSSESSION</v>
      </c>
      <c r="I475" s="2" t="s">
        <v>13</v>
      </c>
      <c r="J475" s="2" t="s">
        <v>13</v>
      </c>
      <c r="K475" s="1" t="s">
        <v>1000</v>
      </c>
    </row>
    <row r="476" customFormat="false" ht="12.8" hidden="false" customHeight="false" outlineLevel="0" collapsed="false">
      <c r="A476" s="1" t="n">
        <v>14000819</v>
      </c>
      <c r="B476" s="2" t="s">
        <v>1001</v>
      </c>
      <c r="C476" s="1" t="n">
        <v>1</v>
      </c>
      <c r="D476" s="1" t="str">
        <f aca="false">VLOOKUP(Sheet1!C476, Sheet4!$A$2:$B$5, 2, 0)</f>
        <v>Cleared by Arrest</v>
      </c>
      <c r="E476" s="1" t="n">
        <v>4</v>
      </c>
      <c r="F476" s="1" t="str">
        <f aca="false">VLOOKUP(Sheet1!E476, Sheet3!$A$2:$B$334, 2, 0)</f>
        <v>880 North 17th St, Lincoln, NE</v>
      </c>
      <c r="G476" s="1" t="n">
        <v>13</v>
      </c>
      <c r="H476" s="3" t="str">
        <f aca="false">VLOOKUP(Sheet1!G476, Sheet2!$A$2:$B$65, 2, 0)</f>
        <v>ALCOHOL - MINOR IN POSSESSION</v>
      </c>
      <c r="I476" s="2" t="s">
        <v>13</v>
      </c>
      <c r="J476" s="2" t="s">
        <v>13</v>
      </c>
      <c r="K476" s="1" t="s">
        <v>1002</v>
      </c>
    </row>
    <row r="477" customFormat="false" ht="12.8" hidden="false" customHeight="false" outlineLevel="0" collapsed="false">
      <c r="A477" s="1" t="n">
        <v>14000822</v>
      </c>
      <c r="B477" s="2" t="s">
        <v>1003</v>
      </c>
      <c r="C477" s="1" t="n">
        <v>2</v>
      </c>
      <c r="D477" s="1" t="str">
        <f aca="false">VLOOKUP(Sheet1!C477, Sheet4!$A$2:$B$5, 2, 0)</f>
        <v>Cleared by Exception</v>
      </c>
      <c r="E477" s="1" t="n">
        <v>48</v>
      </c>
      <c r="F477" s="1" t="str">
        <f aca="false">VLOOKUP(Sheet1!E477, Sheet3!$A$2:$B$334, 2, 0)</f>
        <v>820 North 17th St, Lincoln, NE</v>
      </c>
      <c r="G477" s="1" t="n">
        <v>30</v>
      </c>
      <c r="H477" s="3" t="str">
        <f aca="false">VLOOKUP(Sheet1!G477, Sheet2!$A$2:$B$65, 2, 0)</f>
        <v>SS - CHECK WELFARE OF PERSON</v>
      </c>
      <c r="I477" s="2" t="s">
        <v>13</v>
      </c>
      <c r="J477" s="2" t="s">
        <v>13</v>
      </c>
      <c r="K477" s="1" t="s">
        <v>1004</v>
      </c>
    </row>
    <row r="478" customFormat="false" ht="12.8" hidden="false" customHeight="false" outlineLevel="0" collapsed="false">
      <c r="A478" s="1" t="n">
        <v>14000826</v>
      </c>
      <c r="B478" s="2" t="s">
        <v>1005</v>
      </c>
      <c r="C478" s="1" t="n">
        <v>3</v>
      </c>
      <c r="D478" s="1" t="str">
        <f aca="false">VLOOKUP(Sheet1!C478, Sheet4!$A$2:$B$5, 2, 0)</f>
        <v>Inactive</v>
      </c>
      <c r="F478" s="1" t="e">
        <f aca="false">VLOOKUP(Sheet1!E478, Sheet3!$A$2:$B$334, 2, 0)</f>
        <v>#N/A</v>
      </c>
      <c r="G478" s="1" t="n">
        <v>9</v>
      </c>
      <c r="H478" s="3" t="str">
        <f aca="false">VLOOKUP(Sheet1!G478, Sheet2!$A$2:$B$65, 2, 0)</f>
        <v>DISTURBANCE - OTHER</v>
      </c>
      <c r="I478" s="2" t="s">
        <v>13</v>
      </c>
      <c r="J478" s="2" t="s">
        <v>13</v>
      </c>
      <c r="K478" s="1" t="s">
        <v>1006</v>
      </c>
    </row>
    <row r="479" customFormat="false" ht="12.8" hidden="false" customHeight="false" outlineLevel="0" collapsed="false">
      <c r="A479" s="1" t="n">
        <v>14000827</v>
      </c>
      <c r="B479" s="2" t="s">
        <v>1007</v>
      </c>
      <c r="C479" s="1" t="n">
        <v>2</v>
      </c>
      <c r="D479" s="1" t="str">
        <f aca="false">VLOOKUP(Sheet1!C479, Sheet4!$A$2:$B$5, 2, 0)</f>
        <v>Cleared by Exception</v>
      </c>
      <c r="E479" s="1" t="n">
        <v>241</v>
      </c>
      <c r="F479" s="1" t="str">
        <f aca="false">VLOOKUP(Sheet1!E479, Sheet3!$A$2:$B$334, 2, 0)</f>
        <v>N 13TH ST &amp; FURNAS AVE, Lincoln, NE</v>
      </c>
      <c r="G479" s="1" t="n">
        <v>52</v>
      </c>
      <c r="H479" s="3" t="str">
        <f aca="false">VLOOKUP(Sheet1!G479, Sheet2!$A$2:$B$65, 2, 0)</f>
        <v>OUTSIDE - O.P.S. OTHER</v>
      </c>
      <c r="I479" s="2" t="s">
        <v>13</v>
      </c>
      <c r="J479" s="2" t="s">
        <v>13</v>
      </c>
      <c r="K479" s="1" t="s">
        <v>1008</v>
      </c>
    </row>
    <row r="480" customFormat="false" ht="12.8" hidden="false" customHeight="false" outlineLevel="0" collapsed="false">
      <c r="A480" s="1" t="n">
        <v>14000829</v>
      </c>
      <c r="B480" s="2" t="s">
        <v>1009</v>
      </c>
      <c r="C480" s="1" t="n">
        <v>3</v>
      </c>
      <c r="D480" s="1" t="str">
        <f aca="false">VLOOKUP(Sheet1!C480, Sheet4!$A$2:$B$5, 2, 0)</f>
        <v>Inactive</v>
      </c>
      <c r="E480" s="1" t="n">
        <v>242</v>
      </c>
      <c r="F480" s="1" t="str">
        <f aca="false">VLOOKUP(Sheet1!E480, Sheet3!$A$2:$B$334, 2, 0)</f>
        <v>1144 T St, Lincoln, NE</v>
      </c>
      <c r="G480" s="1" t="n">
        <v>1</v>
      </c>
      <c r="H480" s="3" t="str">
        <f aca="false">VLOOKUP(Sheet1!G480, Sheet2!$A$2:$B$65, 2, 0)</f>
        <v>LARCENY - OTHER OR FROM OPEN AREA</v>
      </c>
      <c r="I480" s="2" t="s">
        <v>113</v>
      </c>
      <c r="J480" s="2" t="s">
        <v>13</v>
      </c>
      <c r="K480" s="1" t="s">
        <v>1010</v>
      </c>
    </row>
    <row r="481" customFormat="false" ht="12.8" hidden="false" customHeight="false" outlineLevel="0" collapsed="false">
      <c r="A481" s="1" t="n">
        <v>14000828</v>
      </c>
      <c r="B481" s="2" t="s">
        <v>1011</v>
      </c>
      <c r="C481" s="1" t="n">
        <v>1</v>
      </c>
      <c r="D481" s="1" t="str">
        <f aca="false">VLOOKUP(Sheet1!C481, Sheet4!$A$2:$B$5, 2, 0)</f>
        <v>Cleared by Arrest</v>
      </c>
      <c r="E481" s="1" t="n">
        <v>6</v>
      </c>
      <c r="F481" s="1" t="str">
        <f aca="false">VLOOKUP(Sheet1!E481, Sheet3!$A$2:$B$334, 2, 0)</f>
        <v>1780 "R" Street, Lincoln, NE</v>
      </c>
      <c r="G481" s="1" t="n">
        <v>13</v>
      </c>
      <c r="H481" s="3" t="str">
        <f aca="false">VLOOKUP(Sheet1!G481, Sheet2!$A$2:$B$65, 2, 0)</f>
        <v>ALCOHOL - MINOR IN POSSESSION</v>
      </c>
      <c r="I481" s="2" t="s">
        <v>13</v>
      </c>
      <c r="J481" s="2" t="s">
        <v>13</v>
      </c>
      <c r="K481" s="1" t="s">
        <v>1012</v>
      </c>
    </row>
    <row r="482" customFormat="false" ht="12.8" hidden="false" customHeight="false" outlineLevel="0" collapsed="false">
      <c r="A482" s="1" t="n">
        <v>14000833</v>
      </c>
      <c r="B482" s="2" t="s">
        <v>1013</v>
      </c>
      <c r="C482" s="1" t="n">
        <v>3</v>
      </c>
      <c r="D482" s="1" t="str">
        <f aca="false">VLOOKUP(Sheet1!C482, Sheet4!$A$2:$B$5, 2, 0)</f>
        <v>Inactive</v>
      </c>
      <c r="F482" s="1" t="e">
        <f aca="false">VLOOKUP(Sheet1!E482, Sheet3!$A$2:$B$334, 2, 0)</f>
        <v>#N/A</v>
      </c>
      <c r="G482" s="1" t="n">
        <v>29</v>
      </c>
      <c r="H482" s="3" t="str">
        <f aca="false">VLOOKUP(Sheet1!G482, Sheet2!$A$2:$B$65, 2, 0)</f>
        <v>FRAUD - CREDIT CARDS/ATM/BANK CARD</v>
      </c>
      <c r="I482" s="2" t="s">
        <v>13</v>
      </c>
      <c r="J482" s="2" t="s">
        <v>13</v>
      </c>
      <c r="K482" s="1" t="s">
        <v>1014</v>
      </c>
    </row>
    <row r="483" customFormat="false" ht="12.8" hidden="false" customHeight="false" outlineLevel="0" collapsed="false">
      <c r="A483" s="1" t="n">
        <v>14000842</v>
      </c>
      <c r="B483" s="2" t="s">
        <v>1015</v>
      </c>
      <c r="C483" s="1" t="n">
        <v>2</v>
      </c>
      <c r="D483" s="1" t="str">
        <f aca="false">VLOOKUP(Sheet1!C483, Sheet4!$A$2:$B$5, 2, 0)</f>
        <v>Cleared by Exception</v>
      </c>
      <c r="E483" s="1" t="n">
        <v>82</v>
      </c>
      <c r="F483" s="1" t="str">
        <f aca="false">VLOOKUP(Sheet1!E483, Sheet3!$A$2:$B$334, 2, 0)</f>
        <v>1601 R St., Lincoln, NE</v>
      </c>
      <c r="G483" s="1" t="n">
        <v>12</v>
      </c>
      <c r="H483" s="3" t="str">
        <f aca="false">VLOOKUP(Sheet1!G483, Sheet2!$A$2:$B$65, 2, 0)</f>
        <v>FIRE - FALSE ALARM</v>
      </c>
      <c r="I483" s="2" t="s">
        <v>13</v>
      </c>
      <c r="J483" s="2" t="s">
        <v>13</v>
      </c>
      <c r="K483" s="1" t="s">
        <v>1016</v>
      </c>
    </row>
    <row r="484" customFormat="false" ht="12.8" hidden="false" customHeight="false" outlineLevel="0" collapsed="false">
      <c r="A484" s="1" t="n">
        <v>14000846</v>
      </c>
      <c r="B484" s="2" t="s">
        <v>1017</v>
      </c>
      <c r="C484" s="1" t="n">
        <v>2</v>
      </c>
      <c r="D484" s="1" t="str">
        <f aca="false">VLOOKUP(Sheet1!C484, Sheet4!$A$2:$B$5, 2, 0)</f>
        <v>Cleared by Exception</v>
      </c>
      <c r="E484" s="1" t="n">
        <v>243</v>
      </c>
      <c r="F484" s="1" t="str">
        <f aca="false">VLOOKUP(Sheet1!E484, Sheet3!$A$2:$B$334, 2, 0)</f>
        <v>1309 North 17th Street, Lincoln, NE</v>
      </c>
      <c r="G484" s="1" t="n">
        <v>15</v>
      </c>
      <c r="H484" s="3" t="str">
        <f aca="false">VLOOKUP(Sheet1!G484, Sheet2!$A$2:$B$65, 2, 0)</f>
        <v>MEDICAL EMERGENCY</v>
      </c>
      <c r="I484" s="2" t="s">
        <v>13</v>
      </c>
      <c r="J484" s="2" t="s">
        <v>13</v>
      </c>
      <c r="K484" s="1" t="s">
        <v>1018</v>
      </c>
    </row>
    <row r="485" customFormat="false" ht="12.8" hidden="false" customHeight="false" outlineLevel="0" collapsed="false">
      <c r="A485" s="1" t="n">
        <v>14000847</v>
      </c>
      <c r="B485" s="2" t="s">
        <v>1019</v>
      </c>
      <c r="C485" s="1" t="n">
        <v>2</v>
      </c>
      <c r="D485" s="1" t="str">
        <f aca="false">VLOOKUP(Sheet1!C485, Sheet4!$A$2:$B$5, 2, 0)</f>
        <v>Cleared by Exception</v>
      </c>
      <c r="E485" s="1" t="n">
        <v>94</v>
      </c>
      <c r="F485" s="1" t="str">
        <f aca="false">VLOOKUP(Sheet1!E485, Sheet3!$A$2:$B$334, 2, 0)</f>
        <v>540 North 16th St, Lincoln, NE</v>
      </c>
      <c r="G485" s="1" t="n">
        <v>52</v>
      </c>
      <c r="H485" s="3" t="str">
        <f aca="false">VLOOKUP(Sheet1!G485, Sheet2!$A$2:$B$65, 2, 0)</f>
        <v>OUTSIDE - O.P.S. OTHER</v>
      </c>
      <c r="I485" s="2" t="s">
        <v>13</v>
      </c>
      <c r="J485" s="2" t="s">
        <v>13</v>
      </c>
      <c r="K485" s="1" t="s">
        <v>1020</v>
      </c>
    </row>
    <row r="486" customFormat="false" ht="12.8" hidden="false" customHeight="false" outlineLevel="0" collapsed="false">
      <c r="A486" s="1" t="n">
        <v>14000850</v>
      </c>
      <c r="B486" s="2" t="s">
        <v>1021</v>
      </c>
      <c r="C486" s="1" t="n">
        <v>3</v>
      </c>
      <c r="D486" s="1" t="str">
        <f aca="false">VLOOKUP(Sheet1!C486, Sheet4!$A$2:$B$5, 2, 0)</f>
        <v>Inactive</v>
      </c>
      <c r="E486" s="1" t="n">
        <v>19</v>
      </c>
      <c r="F486" s="1" t="str">
        <f aca="false">VLOOKUP(Sheet1!E486, Sheet3!$A$2:$B$334, 2, 0)</f>
        <v>300 North 17th St, Lincoln, NE</v>
      </c>
      <c r="G486" s="1" t="n">
        <v>22</v>
      </c>
      <c r="H486" s="3" t="str">
        <f aca="false">VLOOKUP(Sheet1!G486, Sheet2!$A$2:$B$65, 2, 0)</f>
        <v>VANDALISM - OTHER</v>
      </c>
      <c r="I486" s="2" t="s">
        <v>13</v>
      </c>
      <c r="J486" s="2" t="s">
        <v>16</v>
      </c>
      <c r="K486" s="1" t="s">
        <v>1022</v>
      </c>
    </row>
    <row r="487" customFormat="false" ht="12.8" hidden="false" customHeight="false" outlineLevel="0" collapsed="false">
      <c r="A487" s="1" t="n">
        <v>14000867</v>
      </c>
      <c r="B487" s="2" t="s">
        <v>1023</v>
      </c>
      <c r="C487" s="1" t="n">
        <v>3</v>
      </c>
      <c r="D487" s="1" t="str">
        <f aca="false">VLOOKUP(Sheet1!C487, Sheet4!$A$2:$B$5, 2, 0)</f>
        <v>Inactive</v>
      </c>
      <c r="F487" s="1" t="e">
        <f aca="false">VLOOKUP(Sheet1!E487, Sheet3!$A$2:$B$334, 2, 0)</f>
        <v>#N/A</v>
      </c>
      <c r="G487" s="1" t="n">
        <v>2</v>
      </c>
      <c r="H487" s="3" t="str">
        <f aca="false">VLOOKUP(Sheet1!G487, Sheet2!$A$2:$B$65, 2, 0)</f>
        <v>LOST OR STOLEN ITEM</v>
      </c>
      <c r="I487" s="2" t="s">
        <v>684</v>
      </c>
      <c r="J487" s="2" t="s">
        <v>13</v>
      </c>
      <c r="K487" s="1" t="s">
        <v>1024</v>
      </c>
    </row>
    <row r="488" customFormat="false" ht="12.8" hidden="false" customHeight="false" outlineLevel="0" collapsed="false">
      <c r="A488" s="1" t="n">
        <v>14000871</v>
      </c>
      <c r="B488" s="2" t="s">
        <v>1025</v>
      </c>
      <c r="C488" s="1" t="n">
        <v>2</v>
      </c>
      <c r="D488" s="1" t="str">
        <f aca="false">VLOOKUP(Sheet1!C488, Sheet4!$A$2:$B$5, 2, 0)</f>
        <v>Cleared by Exception</v>
      </c>
      <c r="E488" s="1" t="n">
        <v>202</v>
      </c>
      <c r="F488" s="1" t="str">
        <f aca="false">VLOOKUP(Sheet1!E488, Sheet3!$A$2:$B$334, 2, 0)</f>
        <v>426 North 16th St., Lincoln, NE</v>
      </c>
      <c r="G488" s="1" t="n">
        <v>12</v>
      </c>
      <c r="H488" s="3" t="str">
        <f aca="false">VLOOKUP(Sheet1!G488, Sheet2!$A$2:$B$65, 2, 0)</f>
        <v>FIRE - FALSE ALARM</v>
      </c>
      <c r="I488" s="2" t="s">
        <v>13</v>
      </c>
      <c r="J488" s="2" t="s">
        <v>13</v>
      </c>
      <c r="K488" s="1" t="s">
        <v>1026</v>
      </c>
    </row>
    <row r="489" customFormat="false" ht="12.8" hidden="false" customHeight="false" outlineLevel="0" collapsed="false">
      <c r="A489" s="1" t="n">
        <v>14000872</v>
      </c>
      <c r="B489" s="2" t="s">
        <v>1027</v>
      </c>
      <c r="C489" s="1" t="n">
        <v>2</v>
      </c>
      <c r="D489" s="1" t="str">
        <f aca="false">VLOOKUP(Sheet1!C489, Sheet4!$A$2:$B$5, 2, 0)</f>
        <v>Cleared by Exception</v>
      </c>
      <c r="E489" s="1" t="n">
        <v>244</v>
      </c>
      <c r="F489" s="1" t="str">
        <f aca="false">VLOOKUP(Sheet1!E489, Sheet3!$A$2:$B$334, 2, 0)</f>
        <v>512 North 12th St, Lincoln, NE</v>
      </c>
      <c r="G489" s="1" t="n">
        <v>2</v>
      </c>
      <c r="H489" s="3" t="str">
        <f aca="false">VLOOKUP(Sheet1!G489, Sheet2!$A$2:$B$65, 2, 0)</f>
        <v>LOST OR STOLEN ITEM</v>
      </c>
      <c r="I489" s="2" t="s">
        <v>13</v>
      </c>
      <c r="J489" s="2" t="s">
        <v>13</v>
      </c>
      <c r="K489" s="1" t="s">
        <v>1028</v>
      </c>
    </row>
    <row r="490" customFormat="false" ht="12.8" hidden="false" customHeight="false" outlineLevel="0" collapsed="false">
      <c r="A490" s="1" t="n">
        <v>14000874</v>
      </c>
      <c r="B490" s="2" t="s">
        <v>1029</v>
      </c>
      <c r="C490" s="1" t="n">
        <v>1</v>
      </c>
      <c r="D490" s="1" t="str">
        <f aca="false">VLOOKUP(Sheet1!C490, Sheet4!$A$2:$B$5, 2, 0)</f>
        <v>Cleared by Arrest</v>
      </c>
      <c r="E490" s="1" t="n">
        <v>245</v>
      </c>
      <c r="F490" s="1" t="str">
        <f aca="false">VLOOKUP(Sheet1!E490, Sheet3!$A$2:$B$334, 2, 0)</f>
        <v>N 14TH ST &amp; Q ST, Lincoln, NE</v>
      </c>
      <c r="G490" s="1" t="n">
        <v>21</v>
      </c>
      <c r="H490" s="3" t="str">
        <f aca="false">VLOOKUP(Sheet1!G490, Sheet2!$A$2:$B$65, 2, 0)</f>
        <v>ALCOHOL - DWI</v>
      </c>
      <c r="I490" s="2" t="s">
        <v>13</v>
      </c>
      <c r="J490" s="2" t="s">
        <v>13</v>
      </c>
      <c r="K490" s="1" t="s">
        <v>1030</v>
      </c>
    </row>
    <row r="491" customFormat="false" ht="12.8" hidden="false" customHeight="false" outlineLevel="0" collapsed="false">
      <c r="A491" s="1" t="n">
        <v>14000875</v>
      </c>
      <c r="B491" s="2" t="s">
        <v>1031</v>
      </c>
      <c r="C491" s="1" t="n">
        <v>2</v>
      </c>
      <c r="D491" s="1" t="str">
        <f aca="false">VLOOKUP(Sheet1!C491, Sheet4!$A$2:$B$5, 2, 0)</f>
        <v>Cleared by Exception</v>
      </c>
      <c r="E491" s="1" t="n">
        <v>246</v>
      </c>
      <c r="F491" s="1" t="str">
        <f aca="false">VLOOKUP(Sheet1!E491, Sheet3!$A$2:$B$334, 2, 0)</f>
        <v>1780 R St, Lincoln, NE</v>
      </c>
      <c r="G491" s="1" t="n">
        <v>15</v>
      </c>
      <c r="H491" s="3" t="str">
        <f aca="false">VLOOKUP(Sheet1!G491, Sheet2!$A$2:$B$65, 2, 0)</f>
        <v>MEDICAL EMERGENCY</v>
      </c>
      <c r="I491" s="2" t="s">
        <v>13</v>
      </c>
      <c r="J491" s="2" t="s">
        <v>13</v>
      </c>
      <c r="K491" s="1" t="s">
        <v>1032</v>
      </c>
    </row>
    <row r="492" customFormat="false" ht="12.8" hidden="false" customHeight="false" outlineLevel="0" collapsed="false">
      <c r="A492" s="1" t="n">
        <v>14000879</v>
      </c>
      <c r="B492" s="2" t="s">
        <v>1033</v>
      </c>
      <c r="C492" s="1" t="n">
        <v>2</v>
      </c>
      <c r="D492" s="1" t="str">
        <f aca="false">VLOOKUP(Sheet1!C492, Sheet4!$A$2:$B$5, 2, 0)</f>
        <v>Cleared by Exception</v>
      </c>
      <c r="E492" s="1" t="n">
        <v>24</v>
      </c>
      <c r="F492" s="1" t="str">
        <f aca="false">VLOOKUP(Sheet1!E492, Sheet3!$A$2:$B$334, 2, 0)</f>
        <v>740 Stadium Dr., Lincoln, NE</v>
      </c>
      <c r="G492" s="1" t="n">
        <v>15</v>
      </c>
      <c r="H492" s="3" t="str">
        <f aca="false">VLOOKUP(Sheet1!G492, Sheet2!$A$2:$B$65, 2, 0)</f>
        <v>MEDICAL EMERGENCY</v>
      </c>
      <c r="I492" s="2" t="s">
        <v>13</v>
      </c>
      <c r="J492" s="2" t="s">
        <v>13</v>
      </c>
      <c r="K492" s="1" t="s">
        <v>1034</v>
      </c>
    </row>
    <row r="493" customFormat="false" ht="12.8" hidden="false" customHeight="false" outlineLevel="0" collapsed="false">
      <c r="A493" s="1" t="n">
        <v>14000882</v>
      </c>
      <c r="B493" s="2" t="s">
        <v>1035</v>
      </c>
      <c r="C493" s="1" t="n">
        <v>3</v>
      </c>
      <c r="D493" s="1" t="str">
        <f aca="false">VLOOKUP(Sheet1!C493, Sheet4!$A$2:$B$5, 2, 0)</f>
        <v>Inactive</v>
      </c>
      <c r="E493" s="1" t="n">
        <v>172</v>
      </c>
      <c r="F493" s="1" t="str">
        <f aca="false">VLOOKUP(Sheet1!E493, Sheet3!$A$2:$B$334, 2, 0)</f>
        <v>301 North 12th St, Lincoln, NE</v>
      </c>
      <c r="G493" s="1" t="n">
        <v>22</v>
      </c>
      <c r="H493" s="3" t="str">
        <f aca="false">VLOOKUP(Sheet1!G493, Sheet2!$A$2:$B$65, 2, 0)</f>
        <v>VANDALISM - OTHER</v>
      </c>
      <c r="I493" s="2" t="s">
        <v>13</v>
      </c>
      <c r="J493" s="2" t="s">
        <v>16</v>
      </c>
      <c r="K493" s="1" t="s">
        <v>1036</v>
      </c>
    </row>
    <row r="494" customFormat="false" ht="12.8" hidden="false" customHeight="false" outlineLevel="0" collapsed="false">
      <c r="A494" s="1" t="n">
        <v>14000883</v>
      </c>
      <c r="B494" s="2" t="s">
        <v>1037</v>
      </c>
      <c r="C494" s="1" t="n">
        <v>4</v>
      </c>
      <c r="D494" s="1" t="str">
        <f aca="false">VLOOKUP(Sheet1!C494, Sheet4!$A$2:$B$5, 2, 0)</f>
        <v>Active</v>
      </c>
      <c r="E494" s="1" t="n">
        <v>14</v>
      </c>
      <c r="F494" s="1" t="str">
        <f aca="false">VLOOKUP(Sheet1!E494, Sheet3!$A$2:$B$334, 2, 0)</f>
        <v>1600 Court St, Lincoln, NE</v>
      </c>
      <c r="G494" s="1" t="n">
        <v>3</v>
      </c>
      <c r="H494" s="3" t="str">
        <f aca="false">VLOOKUP(Sheet1!G494, Sheet2!$A$2:$B$65, 2, 0)</f>
        <v>LARCENY - FROM BUILDING</v>
      </c>
      <c r="I494" s="2" t="s">
        <v>143</v>
      </c>
      <c r="J494" s="2" t="s">
        <v>13</v>
      </c>
      <c r="K494" s="1" t="s">
        <v>1038</v>
      </c>
    </row>
    <row r="495" customFormat="false" ht="12.8" hidden="false" customHeight="false" outlineLevel="0" collapsed="false">
      <c r="A495" s="1" t="n">
        <v>14000884</v>
      </c>
      <c r="B495" s="2" t="s">
        <v>1039</v>
      </c>
      <c r="C495" s="1" t="n">
        <v>3</v>
      </c>
      <c r="D495" s="1" t="str">
        <f aca="false">VLOOKUP(Sheet1!C495, Sheet4!$A$2:$B$5, 2, 0)</f>
        <v>Inactive</v>
      </c>
      <c r="F495" s="1" t="e">
        <f aca="false">VLOOKUP(Sheet1!E495, Sheet3!$A$2:$B$334, 2, 0)</f>
        <v>#N/A</v>
      </c>
      <c r="G495" s="1" t="n">
        <v>2</v>
      </c>
      <c r="H495" s="3" t="str">
        <f aca="false">VLOOKUP(Sheet1!G495, Sheet2!$A$2:$B$65, 2, 0)</f>
        <v>LOST OR STOLEN ITEM</v>
      </c>
      <c r="I495" s="2" t="s">
        <v>13</v>
      </c>
      <c r="J495" s="2" t="s">
        <v>13</v>
      </c>
      <c r="K495" s="1" t="s">
        <v>1040</v>
      </c>
    </row>
    <row r="496" customFormat="false" ht="12.8" hidden="false" customHeight="false" outlineLevel="0" collapsed="false">
      <c r="A496" s="1" t="n">
        <v>14000881</v>
      </c>
      <c r="B496" s="2" t="s">
        <v>1041</v>
      </c>
      <c r="C496" s="1" t="n">
        <v>3</v>
      </c>
      <c r="D496" s="1" t="str">
        <f aca="false">VLOOKUP(Sheet1!C496, Sheet4!$A$2:$B$5, 2, 0)</f>
        <v>Inactive</v>
      </c>
      <c r="F496" s="1" t="e">
        <f aca="false">VLOOKUP(Sheet1!E496, Sheet3!$A$2:$B$334, 2, 0)</f>
        <v>#N/A</v>
      </c>
      <c r="G496" s="1" t="n">
        <v>9</v>
      </c>
      <c r="H496" s="3" t="str">
        <f aca="false">VLOOKUP(Sheet1!G496, Sheet2!$A$2:$B$65, 2, 0)</f>
        <v>DISTURBANCE - OTHER</v>
      </c>
      <c r="I496" s="2" t="s">
        <v>13</v>
      </c>
      <c r="J496" s="2" t="s">
        <v>13</v>
      </c>
      <c r="K496" s="1" t="s">
        <v>1042</v>
      </c>
    </row>
    <row r="497" customFormat="false" ht="12.8" hidden="false" customHeight="false" outlineLevel="0" collapsed="false">
      <c r="A497" s="1" t="n">
        <v>14000886</v>
      </c>
      <c r="B497" s="2" t="s">
        <v>1043</v>
      </c>
      <c r="C497" s="1" t="n">
        <v>2</v>
      </c>
      <c r="D497" s="1" t="str">
        <f aca="false">VLOOKUP(Sheet1!C497, Sheet4!$A$2:$B$5, 2, 0)</f>
        <v>Cleared by Exception</v>
      </c>
      <c r="E497" s="1" t="n">
        <v>67</v>
      </c>
      <c r="F497" s="1" t="str">
        <f aca="false">VLOOKUP(Sheet1!E497, Sheet3!$A$2:$B$334, 2, 0)</f>
        <v>625 North 14th St, Lincoln, NE</v>
      </c>
      <c r="G497" s="1" t="n">
        <v>57</v>
      </c>
      <c r="H497" s="3" t="str">
        <f aca="false">VLOOKUP(Sheet1!G497, Sheet2!$A$2:$B$65, 2, 0)</f>
        <v>PORNOGRAPHY</v>
      </c>
      <c r="I497" s="2" t="s">
        <v>13</v>
      </c>
      <c r="J497" s="2" t="s">
        <v>13</v>
      </c>
      <c r="K497" s="1" t="s">
        <v>1044</v>
      </c>
    </row>
    <row r="498" customFormat="false" ht="12.8" hidden="false" customHeight="false" outlineLevel="0" collapsed="false">
      <c r="A498" s="1" t="n">
        <v>14000888</v>
      </c>
      <c r="B498" s="2" t="s">
        <v>1045</v>
      </c>
      <c r="C498" s="1" t="n">
        <v>1</v>
      </c>
      <c r="D498" s="1" t="str">
        <f aca="false">VLOOKUP(Sheet1!C498, Sheet4!$A$2:$B$5, 2, 0)</f>
        <v>Cleared by Arrest</v>
      </c>
      <c r="E498" s="1" t="n">
        <v>4</v>
      </c>
      <c r="F498" s="1" t="str">
        <f aca="false">VLOOKUP(Sheet1!E498, Sheet3!$A$2:$B$334, 2, 0)</f>
        <v>880 North 17th St, Lincoln, NE</v>
      </c>
      <c r="G498" s="1" t="n">
        <v>7</v>
      </c>
      <c r="H498" s="3" t="str">
        <f aca="false">VLOOKUP(Sheet1!G498, Sheet2!$A$2:$B$65, 2, 0)</f>
        <v>NARCOTICS - POSSESSION</v>
      </c>
      <c r="I498" s="2" t="s">
        <v>13</v>
      </c>
      <c r="J498" s="2" t="s">
        <v>13</v>
      </c>
      <c r="K498" s="1" t="s">
        <v>1046</v>
      </c>
    </row>
    <row r="499" customFormat="false" ht="12.8" hidden="false" customHeight="false" outlineLevel="0" collapsed="false">
      <c r="A499" s="1" t="n">
        <v>14000890</v>
      </c>
      <c r="B499" s="2" t="s">
        <v>1047</v>
      </c>
      <c r="C499" s="1" t="n">
        <v>4</v>
      </c>
      <c r="D499" s="1" t="str">
        <f aca="false">VLOOKUP(Sheet1!C499, Sheet4!$A$2:$B$5, 2, 0)</f>
        <v>Active</v>
      </c>
      <c r="E499" s="1" t="n">
        <v>48</v>
      </c>
      <c r="F499" s="1" t="str">
        <f aca="false">VLOOKUP(Sheet1!E499, Sheet3!$A$2:$B$334, 2, 0)</f>
        <v>820 North 17th St, Lincoln, NE</v>
      </c>
      <c r="G499" s="1" t="n">
        <v>22</v>
      </c>
      <c r="H499" s="3" t="str">
        <f aca="false">VLOOKUP(Sheet1!G499, Sheet2!$A$2:$B$65, 2, 0)</f>
        <v>VANDALISM - OTHER</v>
      </c>
      <c r="I499" s="2" t="s">
        <v>13</v>
      </c>
      <c r="J499" s="2" t="s">
        <v>13</v>
      </c>
      <c r="K499" s="1" t="s">
        <v>1048</v>
      </c>
    </row>
    <row r="500" customFormat="false" ht="12.8" hidden="false" customHeight="false" outlineLevel="0" collapsed="false">
      <c r="A500" s="1" t="n">
        <v>14000892</v>
      </c>
      <c r="B500" s="2" t="s">
        <v>1049</v>
      </c>
      <c r="C500" s="1" t="n">
        <v>3</v>
      </c>
      <c r="D500" s="1" t="str">
        <f aca="false">VLOOKUP(Sheet1!C500, Sheet4!$A$2:$B$5, 2, 0)</f>
        <v>Inactive</v>
      </c>
      <c r="E500" s="1" t="n">
        <v>247</v>
      </c>
      <c r="F500" s="1" t="str">
        <f aca="false">VLOOKUP(Sheet1!E500, Sheet3!$A$2:$B$334, 2, 0)</f>
        <v>17-19/Vine-R, Lincoln, NE</v>
      </c>
      <c r="G500" s="1" t="n">
        <v>2</v>
      </c>
      <c r="H500" s="3" t="str">
        <f aca="false">VLOOKUP(Sheet1!G500, Sheet2!$A$2:$B$65, 2, 0)</f>
        <v>LOST OR STOLEN ITEM</v>
      </c>
      <c r="I500" s="2" t="s">
        <v>13</v>
      </c>
      <c r="J500" s="2" t="s">
        <v>13</v>
      </c>
      <c r="K500" s="1" t="s">
        <v>1050</v>
      </c>
    </row>
    <row r="501" customFormat="false" ht="12.8" hidden="false" customHeight="false" outlineLevel="0" collapsed="false">
      <c r="A501" s="1" t="n">
        <v>14000895</v>
      </c>
      <c r="B501" s="2" t="s">
        <v>1051</v>
      </c>
      <c r="C501" s="1" t="n">
        <v>1</v>
      </c>
      <c r="D501" s="1" t="str">
        <f aca="false">VLOOKUP(Sheet1!C501, Sheet4!$A$2:$B$5, 2, 0)</f>
        <v>Cleared by Arrest</v>
      </c>
      <c r="E501" s="1" t="n">
        <v>48</v>
      </c>
      <c r="F501" s="1" t="str">
        <f aca="false">VLOOKUP(Sheet1!E501, Sheet3!$A$2:$B$334, 2, 0)</f>
        <v>820 North 17th St, Lincoln, NE</v>
      </c>
      <c r="G501" s="1" t="n">
        <v>13</v>
      </c>
      <c r="H501" s="3" t="str">
        <f aca="false">VLOOKUP(Sheet1!G501, Sheet2!$A$2:$B$65, 2, 0)</f>
        <v>ALCOHOL - MINOR IN POSSESSION</v>
      </c>
      <c r="I501" s="2" t="s">
        <v>13</v>
      </c>
      <c r="J501" s="2" t="s">
        <v>13</v>
      </c>
      <c r="K501" s="1" t="s">
        <v>1052</v>
      </c>
    </row>
    <row r="502" customFormat="false" ht="12.8" hidden="false" customHeight="false" outlineLevel="0" collapsed="false">
      <c r="A502" s="1" t="n">
        <v>14000900</v>
      </c>
      <c r="B502" s="2" t="s">
        <v>1053</v>
      </c>
      <c r="C502" s="1" t="n">
        <v>2</v>
      </c>
      <c r="D502" s="1" t="str">
        <f aca="false">VLOOKUP(Sheet1!C502, Sheet4!$A$2:$B$5, 2, 0)</f>
        <v>Cleared by Exception</v>
      </c>
      <c r="E502" s="1" t="n">
        <v>108</v>
      </c>
      <c r="F502" s="1" t="str">
        <f aca="false">VLOOKUP(Sheet1!E502, Sheet3!$A$2:$B$334, 2, 0)</f>
        <v>1130 North 14th St, Lincoln, NE</v>
      </c>
      <c r="G502" s="1" t="n">
        <v>15</v>
      </c>
      <c r="H502" s="3" t="str">
        <f aca="false">VLOOKUP(Sheet1!G502, Sheet2!$A$2:$B$65, 2, 0)</f>
        <v>MEDICAL EMERGENCY</v>
      </c>
      <c r="I502" s="2" t="s">
        <v>13</v>
      </c>
      <c r="J502" s="2" t="s">
        <v>13</v>
      </c>
      <c r="K502" s="1" t="s">
        <v>1054</v>
      </c>
    </row>
    <row r="503" customFormat="false" ht="12.8" hidden="false" customHeight="false" outlineLevel="0" collapsed="false">
      <c r="A503" s="1" t="n">
        <v>14000901</v>
      </c>
      <c r="B503" s="2" t="s">
        <v>1055</v>
      </c>
      <c r="C503" s="1" t="n">
        <v>3</v>
      </c>
      <c r="D503" s="1" t="str">
        <f aca="false">VLOOKUP(Sheet1!C503, Sheet4!$A$2:$B$5, 2, 0)</f>
        <v>Inactive</v>
      </c>
      <c r="E503" s="1" t="n">
        <v>19</v>
      </c>
      <c r="F503" s="1" t="str">
        <f aca="false">VLOOKUP(Sheet1!E503, Sheet3!$A$2:$B$334, 2, 0)</f>
        <v>300 North 17th St, Lincoln, NE</v>
      </c>
      <c r="G503" s="1" t="n">
        <v>20</v>
      </c>
      <c r="H503" s="3" t="str">
        <f aca="false">VLOOKUP(Sheet1!G503, Sheet2!$A$2:$B$65, 2, 0)</f>
        <v>ACCIDENTS - P.D. H&amp;R; NOT REPORTABLE</v>
      </c>
      <c r="I503" s="2" t="s">
        <v>13</v>
      </c>
      <c r="J503" s="2" t="s">
        <v>841</v>
      </c>
      <c r="K503" s="1" t="s">
        <v>1056</v>
      </c>
    </row>
    <row r="504" customFormat="false" ht="12.8" hidden="false" customHeight="false" outlineLevel="0" collapsed="false">
      <c r="A504" s="1" t="n">
        <v>14000897</v>
      </c>
      <c r="B504" s="2" t="s">
        <v>1057</v>
      </c>
      <c r="C504" s="1" t="n">
        <v>3</v>
      </c>
      <c r="D504" s="1" t="str">
        <f aca="false">VLOOKUP(Sheet1!C504, Sheet4!$A$2:$B$5, 2, 0)</f>
        <v>Inactive</v>
      </c>
      <c r="E504" s="1" t="n">
        <v>178</v>
      </c>
      <c r="F504" s="1" t="str">
        <f aca="false">VLOOKUP(Sheet1!E504, Sheet3!$A$2:$B$334, 2, 0)</f>
        <v>300 North 17th St., Lincoln, NE</v>
      </c>
      <c r="G504" s="1" t="n">
        <v>9</v>
      </c>
      <c r="H504" s="3" t="str">
        <f aca="false">VLOOKUP(Sheet1!G504, Sheet2!$A$2:$B$65, 2, 0)</f>
        <v>DISTURBANCE - OTHER</v>
      </c>
      <c r="I504" s="2" t="s">
        <v>13</v>
      </c>
      <c r="J504" s="2" t="s">
        <v>13</v>
      </c>
      <c r="K504" s="1" t="s">
        <v>1058</v>
      </c>
    </row>
    <row r="505" customFormat="false" ht="12.8" hidden="false" customHeight="false" outlineLevel="0" collapsed="false">
      <c r="A505" s="1" t="n">
        <v>14000907</v>
      </c>
      <c r="B505" s="2" t="s">
        <v>1059</v>
      </c>
      <c r="C505" s="1" t="n">
        <v>2</v>
      </c>
      <c r="D505" s="1" t="str">
        <f aca="false">VLOOKUP(Sheet1!C505, Sheet4!$A$2:$B$5, 2, 0)</f>
        <v>Cleared by Exception</v>
      </c>
      <c r="E505" s="1" t="n">
        <v>248</v>
      </c>
      <c r="F505" s="1" t="str">
        <f aca="false">VLOOKUP(Sheet1!E505, Sheet3!$A$2:$B$334, 2, 0)</f>
        <v>560 Stadium Dr, Lincoln, NE</v>
      </c>
      <c r="G505" s="1" t="n">
        <v>2</v>
      </c>
      <c r="H505" s="3" t="str">
        <f aca="false">VLOOKUP(Sheet1!G505, Sheet2!$A$2:$B$65, 2, 0)</f>
        <v>LOST OR STOLEN ITEM</v>
      </c>
      <c r="I505" s="2" t="s">
        <v>120</v>
      </c>
      <c r="J505" s="2" t="s">
        <v>13</v>
      </c>
      <c r="K505" s="1" t="s">
        <v>1060</v>
      </c>
    </row>
    <row r="506" customFormat="false" ht="12.8" hidden="false" customHeight="false" outlineLevel="0" collapsed="false">
      <c r="A506" s="1" t="n">
        <v>14000910</v>
      </c>
      <c r="B506" s="2" t="s">
        <v>1061</v>
      </c>
      <c r="C506" s="1" t="n">
        <v>1</v>
      </c>
      <c r="D506" s="1" t="str">
        <f aca="false">VLOOKUP(Sheet1!C506, Sheet4!$A$2:$B$5, 2, 0)</f>
        <v>Cleared by Arrest</v>
      </c>
      <c r="E506" s="1" t="n">
        <v>6</v>
      </c>
      <c r="F506" s="1" t="str">
        <f aca="false">VLOOKUP(Sheet1!E506, Sheet3!$A$2:$B$334, 2, 0)</f>
        <v>1780 "R" Street, Lincoln, NE</v>
      </c>
      <c r="G506" s="1" t="n">
        <v>13</v>
      </c>
      <c r="H506" s="3" t="str">
        <f aca="false">VLOOKUP(Sheet1!G506, Sheet2!$A$2:$B$65, 2, 0)</f>
        <v>ALCOHOL - MINOR IN POSSESSION</v>
      </c>
      <c r="I506" s="2" t="s">
        <v>13</v>
      </c>
      <c r="J506" s="2" t="s">
        <v>13</v>
      </c>
      <c r="K506" s="1" t="s">
        <v>1062</v>
      </c>
    </row>
    <row r="507" customFormat="false" ht="12.8" hidden="false" customHeight="false" outlineLevel="0" collapsed="false">
      <c r="A507" s="1" t="n">
        <v>14000001</v>
      </c>
      <c r="B507" s="2" t="s">
        <v>1063</v>
      </c>
      <c r="C507" s="1" t="n">
        <v>1</v>
      </c>
      <c r="D507" s="1" t="str">
        <f aca="false">VLOOKUP(Sheet1!C507, Sheet4!$A$2:$B$5, 2, 0)</f>
        <v>Cleared by Arrest</v>
      </c>
      <c r="E507" s="1" t="n">
        <v>249</v>
      </c>
      <c r="F507" s="1" t="str">
        <f aca="false">VLOOKUP(Sheet1!E507, Sheet3!$A$2:$B$334, 2, 0)</f>
        <v>N ANTELOPE VALLEY PKWY &amp; Salt Creek RDWY, Lincoln, NE</v>
      </c>
      <c r="G507" s="1" t="n">
        <v>21</v>
      </c>
      <c r="H507" s="3" t="str">
        <f aca="false">VLOOKUP(Sheet1!G507, Sheet2!$A$2:$B$65, 2, 0)</f>
        <v>ALCOHOL - DWI</v>
      </c>
      <c r="I507" s="2" t="s">
        <v>13</v>
      </c>
      <c r="J507" s="2" t="s">
        <v>113</v>
      </c>
      <c r="K507" s="1" t="s">
        <v>1064</v>
      </c>
    </row>
    <row r="508" customFormat="false" ht="12.8" hidden="false" customHeight="false" outlineLevel="0" collapsed="false">
      <c r="A508" s="1" t="n">
        <v>14000002</v>
      </c>
      <c r="B508" s="2" t="s">
        <v>1065</v>
      </c>
      <c r="C508" s="1" t="n">
        <v>1</v>
      </c>
      <c r="D508" s="1" t="str">
        <f aca="false">VLOOKUP(Sheet1!C508, Sheet4!$A$2:$B$5, 2, 0)</f>
        <v>Cleared by Arrest</v>
      </c>
      <c r="E508" s="1" t="n">
        <v>250</v>
      </c>
      <c r="F508" s="1" t="str">
        <f aca="false">VLOOKUP(Sheet1!E508, Sheet3!$A$2:$B$334, 2, 0)</f>
        <v>N 17TH ST &amp; VINE ST, Lincoln, NE</v>
      </c>
      <c r="G508" s="1" t="n">
        <v>21</v>
      </c>
      <c r="H508" s="3" t="str">
        <f aca="false">VLOOKUP(Sheet1!G508, Sheet2!$A$2:$B$65, 2, 0)</f>
        <v>ALCOHOL - DWI</v>
      </c>
      <c r="I508" s="2" t="s">
        <v>13</v>
      </c>
      <c r="J508" s="2" t="s">
        <v>13</v>
      </c>
      <c r="K508" s="1" t="s">
        <v>1066</v>
      </c>
    </row>
    <row r="509" customFormat="false" ht="12.8" hidden="false" customHeight="false" outlineLevel="0" collapsed="false">
      <c r="A509" s="1" t="n">
        <v>14000003</v>
      </c>
      <c r="B509" s="2" t="s">
        <v>1067</v>
      </c>
      <c r="C509" s="1" t="n">
        <v>3</v>
      </c>
      <c r="D509" s="1" t="str">
        <f aca="false">VLOOKUP(Sheet1!C509, Sheet4!$A$2:$B$5, 2, 0)</f>
        <v>Inactive</v>
      </c>
      <c r="E509" s="1" t="n">
        <v>251</v>
      </c>
      <c r="F509" s="1" t="str">
        <f aca="false">VLOOKUP(Sheet1!E509, Sheet3!$A$2:$B$334, 2, 0)</f>
        <v>3975 Potter St, Lincoln, NE</v>
      </c>
      <c r="G509" s="1" t="n">
        <v>31</v>
      </c>
      <c r="H509" s="3" t="str">
        <f aca="false">VLOOKUP(Sheet1!G509, Sheet2!$A$2:$B$65, 2, 0)</f>
        <v>PROPERTY DAMAGE - UNINTENTIONAL,NON TRAFFIC</v>
      </c>
      <c r="I509" s="2" t="s">
        <v>13</v>
      </c>
      <c r="J509" s="2" t="s">
        <v>111</v>
      </c>
      <c r="K509" s="1" t="s">
        <v>1068</v>
      </c>
    </row>
    <row r="510" customFormat="false" ht="12.8" hidden="false" customHeight="false" outlineLevel="0" collapsed="false">
      <c r="A510" s="1" t="n">
        <v>14000004</v>
      </c>
      <c r="B510" s="2" t="s">
        <v>1069</v>
      </c>
      <c r="C510" s="1" t="n">
        <v>4</v>
      </c>
      <c r="D510" s="1" t="str">
        <f aca="false">VLOOKUP(Sheet1!C510, Sheet4!$A$2:$B$5, 2, 0)</f>
        <v>Active</v>
      </c>
      <c r="E510" s="1" t="n">
        <v>252</v>
      </c>
      <c r="F510" s="1" t="str">
        <f aca="false">VLOOKUP(Sheet1!E510, Sheet3!$A$2:$B$334, 2, 0)</f>
        <v>1675 Arbor Dr, Lincoln, NE</v>
      </c>
      <c r="G510" s="1" t="n">
        <v>14</v>
      </c>
      <c r="H510" s="3" t="str">
        <f aca="false">VLOOKUP(Sheet1!G510, Sheet2!$A$2:$B$65, 2, 0)</f>
        <v>TRESPASSING</v>
      </c>
      <c r="I510" s="2" t="s">
        <v>13</v>
      </c>
      <c r="J510" s="2" t="s">
        <v>13</v>
      </c>
      <c r="K510" s="1" t="s">
        <v>1070</v>
      </c>
    </row>
    <row r="511" customFormat="false" ht="12.8" hidden="false" customHeight="false" outlineLevel="0" collapsed="false">
      <c r="A511" s="1" t="n">
        <v>14000009</v>
      </c>
      <c r="B511" s="2" t="s">
        <v>1071</v>
      </c>
      <c r="C511" s="1" t="n">
        <v>3</v>
      </c>
      <c r="D511" s="1" t="str">
        <f aca="false">VLOOKUP(Sheet1!C511, Sheet4!$A$2:$B$5, 2, 0)</f>
        <v>Inactive</v>
      </c>
      <c r="E511" s="1" t="n">
        <v>253</v>
      </c>
      <c r="F511" s="1" t="str">
        <f aca="false">VLOOKUP(Sheet1!E511, Sheet3!$A$2:$B$334, 2, 0)</f>
        <v>555 R St, Lincoln, NE</v>
      </c>
      <c r="G511" s="1" t="n">
        <v>52</v>
      </c>
      <c r="H511" s="3" t="str">
        <f aca="false">VLOOKUP(Sheet1!G511, Sheet2!$A$2:$B$65, 2, 0)</f>
        <v>OUTSIDE - O.P.S. OTHER</v>
      </c>
      <c r="I511" s="2" t="s">
        <v>13</v>
      </c>
      <c r="J511" s="2" t="s">
        <v>13</v>
      </c>
      <c r="K511" s="1" t="s">
        <v>1072</v>
      </c>
    </row>
    <row r="512" customFormat="false" ht="12.8" hidden="false" customHeight="false" outlineLevel="0" collapsed="false">
      <c r="A512" s="1" t="n">
        <v>14000012</v>
      </c>
      <c r="B512" s="2" t="s">
        <v>1073</v>
      </c>
      <c r="C512" s="1" t="n">
        <v>1</v>
      </c>
      <c r="D512" s="1" t="str">
        <f aca="false">VLOOKUP(Sheet1!C512, Sheet4!$A$2:$B$5, 2, 0)</f>
        <v>Cleared by Arrest</v>
      </c>
      <c r="E512" s="1" t="n">
        <v>254</v>
      </c>
      <c r="F512" s="1" t="str">
        <f aca="false">VLOOKUP(Sheet1!E512, Sheet3!$A$2:$B$334, 2, 0)</f>
        <v>N 14TH ST &amp; R ST, Lincoln, NE</v>
      </c>
      <c r="G512" s="1" t="n">
        <v>6</v>
      </c>
      <c r="H512" s="3" t="str">
        <f aca="false">VLOOKUP(Sheet1!G512, Sheet2!$A$2:$B$65, 2, 0)</f>
        <v>TRAFFIC - SUSPENDED DRIVER</v>
      </c>
      <c r="I512" s="2" t="s">
        <v>13</v>
      </c>
      <c r="J512" s="2" t="s">
        <v>13</v>
      </c>
      <c r="K512" s="1" t="s">
        <v>1074</v>
      </c>
    </row>
    <row r="513" customFormat="false" ht="12.8" hidden="false" customHeight="false" outlineLevel="0" collapsed="false">
      <c r="A513" s="1" t="n">
        <v>14000014</v>
      </c>
      <c r="B513" s="2" t="s">
        <v>1075</v>
      </c>
      <c r="C513" s="1" t="n">
        <v>1</v>
      </c>
      <c r="D513" s="1" t="str">
        <f aca="false">VLOOKUP(Sheet1!C513, Sheet4!$A$2:$B$5, 2, 0)</f>
        <v>Cleared by Arrest</v>
      </c>
      <c r="E513" s="1" t="n">
        <v>255</v>
      </c>
      <c r="F513" s="1" t="str">
        <f aca="false">VLOOKUP(Sheet1!E513, Sheet3!$A$2:$B$334, 2, 0)</f>
        <v>ANTELOPE VALLEY PARKWAY &amp; N 17TH ST, Lincoln, NE</v>
      </c>
      <c r="G513" s="1" t="n">
        <v>6</v>
      </c>
      <c r="H513" s="3" t="str">
        <f aca="false">VLOOKUP(Sheet1!G513, Sheet2!$A$2:$B$65, 2, 0)</f>
        <v>TRAFFIC - SUSPENDED DRIVER</v>
      </c>
      <c r="I513" s="2" t="s">
        <v>13</v>
      </c>
      <c r="J513" s="2" t="s">
        <v>13</v>
      </c>
      <c r="K513" s="1" t="s">
        <v>1076</v>
      </c>
    </row>
    <row r="514" customFormat="false" ht="12.8" hidden="false" customHeight="false" outlineLevel="0" collapsed="false">
      <c r="A514" s="1" t="n">
        <v>14000015</v>
      </c>
      <c r="B514" s="2" t="s">
        <v>1077</v>
      </c>
      <c r="C514" s="1" t="n">
        <v>5</v>
      </c>
      <c r="D514" s="1" t="e">
        <f aca="false">VLOOKUP(Sheet1!C514, Sheet4!$A$2:$B$5, 2, 0)</f>
        <v>#N/A</v>
      </c>
      <c r="F514" s="1" t="e">
        <f aca="false">VLOOKUP(Sheet1!E514, Sheet3!$A$2:$B$334, 2, 0)</f>
        <v>#N/A</v>
      </c>
      <c r="G514" s="1" t="n">
        <v>2</v>
      </c>
      <c r="H514" s="3" t="str">
        <f aca="false">VLOOKUP(Sheet1!G514, Sheet2!$A$2:$B$65, 2, 0)</f>
        <v>LOST OR STOLEN ITEM</v>
      </c>
      <c r="I514" s="2" t="s">
        <v>113</v>
      </c>
      <c r="J514" s="2" t="s">
        <v>13</v>
      </c>
      <c r="K514" s="1" t="s">
        <v>1078</v>
      </c>
    </row>
    <row r="515" customFormat="false" ht="12.8" hidden="false" customHeight="false" outlineLevel="0" collapsed="false">
      <c r="A515" s="1" t="n">
        <v>14000017</v>
      </c>
      <c r="B515" s="2" t="s">
        <v>1079</v>
      </c>
      <c r="C515" s="1" t="n">
        <v>1</v>
      </c>
      <c r="D515" s="1" t="str">
        <f aca="false">VLOOKUP(Sheet1!C515, Sheet4!$A$2:$B$5, 2, 0)</f>
        <v>Cleared by Arrest</v>
      </c>
      <c r="E515" s="1" t="n">
        <v>256</v>
      </c>
      <c r="F515" s="1" t="str">
        <f aca="false">VLOOKUP(Sheet1!E515, Sheet3!$A$2:$B$334, 2, 0)</f>
        <v>N 10TH ST &amp; T ST, Lincoln, NE</v>
      </c>
      <c r="G515" s="1" t="n">
        <v>6</v>
      </c>
      <c r="H515" s="3" t="str">
        <f aca="false">VLOOKUP(Sheet1!G515, Sheet2!$A$2:$B$65, 2, 0)</f>
        <v>TRAFFIC - SUSPENDED DRIVER</v>
      </c>
      <c r="I515" s="2" t="s">
        <v>13</v>
      </c>
      <c r="J515" s="2" t="s">
        <v>13</v>
      </c>
      <c r="K515" s="1" t="s">
        <v>1080</v>
      </c>
    </row>
    <row r="516" customFormat="false" ht="12.8" hidden="false" customHeight="false" outlineLevel="0" collapsed="false">
      <c r="A516" s="1" t="n">
        <v>14000019</v>
      </c>
      <c r="B516" s="2" t="s">
        <v>1081</v>
      </c>
      <c r="C516" s="1" t="n">
        <v>1</v>
      </c>
      <c r="D516" s="1" t="str">
        <f aca="false">VLOOKUP(Sheet1!C516, Sheet4!$A$2:$B$5, 2, 0)</f>
        <v>Cleared by Arrest</v>
      </c>
      <c r="E516" s="1" t="n">
        <v>257</v>
      </c>
      <c r="F516" s="1" t="str">
        <f aca="false">VLOOKUP(Sheet1!E516, Sheet3!$A$2:$B$334, 2, 0)</f>
        <v>N 17TH ST &amp; R ST, Lincoln, NE</v>
      </c>
      <c r="G516" s="1" t="n">
        <v>7</v>
      </c>
      <c r="H516" s="3" t="str">
        <f aca="false">VLOOKUP(Sheet1!G516, Sheet2!$A$2:$B$65, 2, 0)</f>
        <v>NARCOTICS - POSSESSION</v>
      </c>
      <c r="I516" s="2" t="s">
        <v>13</v>
      </c>
      <c r="J516" s="2" t="s">
        <v>13</v>
      </c>
      <c r="K516" s="1" t="s">
        <v>1082</v>
      </c>
    </row>
    <row r="517" customFormat="false" ht="12.8" hidden="false" customHeight="false" outlineLevel="0" collapsed="false">
      <c r="A517" s="1" t="n">
        <v>14000020</v>
      </c>
      <c r="B517" s="2" t="s">
        <v>1083</v>
      </c>
      <c r="C517" s="1" t="n">
        <v>2</v>
      </c>
      <c r="D517" s="1" t="str">
        <f aca="false">VLOOKUP(Sheet1!C517, Sheet4!$A$2:$B$5, 2, 0)</f>
        <v>Cleared by Exception</v>
      </c>
      <c r="E517" s="1" t="n">
        <v>258</v>
      </c>
      <c r="F517" s="1" t="str">
        <f aca="false">VLOOKUP(Sheet1!E517, Sheet3!$A$2:$B$334, 2, 0)</f>
        <v>T ST &amp; N 10TH ST, Lincoln, NE</v>
      </c>
      <c r="G517" s="1" t="n">
        <v>18</v>
      </c>
      <c r="H517" s="3" t="str">
        <f aca="false">VLOOKUP(Sheet1!G517, Sheet2!$A$2:$B$65, 2, 0)</f>
        <v>ALCOHOL - DRUNK</v>
      </c>
      <c r="I517" s="2" t="s">
        <v>13</v>
      </c>
      <c r="J517" s="2" t="s">
        <v>13</v>
      </c>
      <c r="K517" s="1" t="s">
        <v>1084</v>
      </c>
    </row>
    <row r="518" customFormat="false" ht="12.8" hidden="false" customHeight="false" outlineLevel="0" collapsed="false">
      <c r="A518" s="1" t="n">
        <v>14000021</v>
      </c>
      <c r="B518" s="2" t="s">
        <v>1085</v>
      </c>
      <c r="C518" s="1" t="n">
        <v>1</v>
      </c>
      <c r="D518" s="1" t="str">
        <f aca="false">VLOOKUP(Sheet1!C518, Sheet4!$A$2:$B$5, 2, 0)</f>
        <v>Cleared by Arrest</v>
      </c>
      <c r="E518" s="1" t="n">
        <v>259</v>
      </c>
      <c r="F518" s="1" t="str">
        <f aca="false">VLOOKUP(Sheet1!E518, Sheet3!$A$2:$B$334, 2, 0)</f>
        <v>ANTELOPE VALLEY PARKWAY &amp; N 17TH ST, Lincoln, NE</v>
      </c>
      <c r="G518" s="1" t="n">
        <v>6</v>
      </c>
      <c r="H518" s="3" t="str">
        <f aca="false">VLOOKUP(Sheet1!G518, Sheet2!$A$2:$B$65, 2, 0)</f>
        <v>TRAFFIC - SUSPENDED DRIVER</v>
      </c>
      <c r="I518" s="2" t="s">
        <v>13</v>
      </c>
      <c r="J518" s="2" t="s">
        <v>13</v>
      </c>
      <c r="K518" s="1" t="s">
        <v>1086</v>
      </c>
    </row>
    <row r="519" customFormat="false" ht="12.8" hidden="false" customHeight="false" outlineLevel="0" collapsed="false">
      <c r="A519" s="1" t="n">
        <v>14000023</v>
      </c>
      <c r="B519" s="2" t="s">
        <v>1087</v>
      </c>
      <c r="C519" s="1" t="n">
        <v>1</v>
      </c>
      <c r="D519" s="1" t="str">
        <f aca="false">VLOOKUP(Sheet1!C519, Sheet4!$A$2:$B$5, 2, 0)</f>
        <v>Cleared by Arrest</v>
      </c>
      <c r="E519" s="1" t="n">
        <v>260</v>
      </c>
      <c r="F519" s="1" t="str">
        <f aca="false">VLOOKUP(Sheet1!E519, Sheet3!$A$2:$B$334, 2, 0)</f>
        <v>N 17TH ST &amp; VINE ST, Lincoln, NE</v>
      </c>
      <c r="G519" s="1" t="n">
        <v>6</v>
      </c>
      <c r="H519" s="3" t="str">
        <f aca="false">VLOOKUP(Sheet1!G519, Sheet2!$A$2:$B$65, 2, 0)</f>
        <v>TRAFFIC - SUSPENDED DRIVER</v>
      </c>
      <c r="I519" s="2" t="s">
        <v>13</v>
      </c>
      <c r="J519" s="2" t="s">
        <v>13</v>
      </c>
      <c r="K519" s="1" t="s">
        <v>1088</v>
      </c>
    </row>
    <row r="520" customFormat="false" ht="12.8" hidden="false" customHeight="false" outlineLevel="0" collapsed="false">
      <c r="A520" s="1" t="n">
        <v>14000024</v>
      </c>
      <c r="B520" s="2" t="s">
        <v>1089</v>
      </c>
      <c r="C520" s="1" t="n">
        <v>2</v>
      </c>
      <c r="D520" s="1" t="str">
        <f aca="false">VLOOKUP(Sheet1!C520, Sheet4!$A$2:$B$5, 2, 0)</f>
        <v>Cleared by Exception</v>
      </c>
      <c r="E520" s="1" t="n">
        <v>261</v>
      </c>
      <c r="F520" s="1" t="str">
        <f aca="false">VLOOKUP(Sheet1!E520, Sheet3!$A$2:$B$334, 2, 0)</f>
        <v>1407 Q Street, Lincoln, NE</v>
      </c>
      <c r="G520" s="1" t="n">
        <v>18</v>
      </c>
      <c r="H520" s="3" t="str">
        <f aca="false">VLOOKUP(Sheet1!G520, Sheet2!$A$2:$B$65, 2, 0)</f>
        <v>ALCOHOL - DRUNK</v>
      </c>
      <c r="I520" s="2" t="s">
        <v>13</v>
      </c>
      <c r="J520" s="2" t="s">
        <v>13</v>
      </c>
      <c r="K520" s="1" t="s">
        <v>1090</v>
      </c>
    </row>
    <row r="521" customFormat="false" ht="12.8" hidden="false" customHeight="false" outlineLevel="0" collapsed="false">
      <c r="A521" s="1" t="n">
        <v>14000025</v>
      </c>
      <c r="B521" s="2" t="s">
        <v>1091</v>
      </c>
      <c r="C521" s="1" t="n">
        <v>1</v>
      </c>
      <c r="D521" s="1" t="str">
        <f aca="false">VLOOKUP(Sheet1!C521, Sheet4!$A$2:$B$5, 2, 0)</f>
        <v>Cleared by Arrest</v>
      </c>
      <c r="E521" s="1" t="n">
        <v>262</v>
      </c>
      <c r="F521" s="1" t="str">
        <f aca="false">VLOOKUP(Sheet1!E521, Sheet3!$A$2:$B$334, 2, 0)</f>
        <v>ANTELOPE VALLEY PARKWAY &amp; Salt Creek RDWY, Lincoln, NE</v>
      </c>
      <c r="G521" s="1" t="n">
        <v>6</v>
      </c>
      <c r="H521" s="3" t="str">
        <f aca="false">VLOOKUP(Sheet1!G521, Sheet2!$A$2:$B$65, 2, 0)</f>
        <v>TRAFFIC - SUSPENDED DRIVER</v>
      </c>
      <c r="I521" s="2" t="s">
        <v>13</v>
      </c>
      <c r="J521" s="2" t="s">
        <v>13</v>
      </c>
      <c r="K521" s="1" t="s">
        <v>1092</v>
      </c>
    </row>
    <row r="522" customFormat="false" ht="12.8" hidden="false" customHeight="false" outlineLevel="0" collapsed="false">
      <c r="A522" s="1" t="n">
        <v>14000029</v>
      </c>
      <c r="B522" s="2" t="s">
        <v>1093</v>
      </c>
      <c r="C522" s="1" t="n">
        <v>2</v>
      </c>
      <c r="D522" s="1" t="str">
        <f aca="false">VLOOKUP(Sheet1!C522, Sheet4!$A$2:$B$5, 2, 0)</f>
        <v>Cleared by Exception</v>
      </c>
      <c r="E522" s="1" t="n">
        <v>263</v>
      </c>
      <c r="F522" s="1" t="str">
        <f aca="false">VLOOKUP(Sheet1!E522, Sheet3!$A$2:$B$334, 2, 0)</f>
        <v>N 17TH ST &amp; Y ST, Lincoln, NE</v>
      </c>
      <c r="G522" s="1" t="n">
        <v>18</v>
      </c>
      <c r="H522" s="3" t="str">
        <f aca="false">VLOOKUP(Sheet1!G522, Sheet2!$A$2:$B$65, 2, 0)</f>
        <v>ALCOHOL - DRUNK</v>
      </c>
      <c r="I522" s="2" t="s">
        <v>13</v>
      </c>
      <c r="J522" s="2" t="s">
        <v>13</v>
      </c>
      <c r="K522" s="1" t="s">
        <v>1094</v>
      </c>
    </row>
    <row r="523" customFormat="false" ht="12.8" hidden="false" customHeight="false" outlineLevel="0" collapsed="false">
      <c r="A523" s="1" t="n">
        <v>14000030</v>
      </c>
      <c r="B523" s="2" t="s">
        <v>1095</v>
      </c>
      <c r="C523" s="1" t="n">
        <v>1</v>
      </c>
      <c r="D523" s="1" t="str">
        <f aca="false">VLOOKUP(Sheet1!C523, Sheet4!$A$2:$B$5, 2, 0)</f>
        <v>Cleared by Arrest</v>
      </c>
      <c r="E523" s="1" t="n">
        <v>264</v>
      </c>
      <c r="F523" s="1" t="str">
        <f aca="false">VLOOKUP(Sheet1!E523, Sheet3!$A$2:$B$334, 2, 0)</f>
        <v>N 17TH ST &amp; Y ST, Lincoln, NE</v>
      </c>
      <c r="G523" s="1" t="n">
        <v>6</v>
      </c>
      <c r="H523" s="3" t="str">
        <f aca="false">VLOOKUP(Sheet1!G523, Sheet2!$A$2:$B$65, 2, 0)</f>
        <v>TRAFFIC - SUSPENDED DRIVER</v>
      </c>
      <c r="I523" s="2" t="s">
        <v>13</v>
      </c>
      <c r="J523" s="2" t="s">
        <v>13</v>
      </c>
      <c r="K523" s="1" t="s">
        <v>1096</v>
      </c>
    </row>
    <row r="524" customFormat="false" ht="12.8" hidden="false" customHeight="false" outlineLevel="0" collapsed="false">
      <c r="A524" s="1" t="n">
        <v>14000031</v>
      </c>
      <c r="B524" s="2" t="s">
        <v>1097</v>
      </c>
      <c r="C524" s="1" t="n">
        <v>2</v>
      </c>
      <c r="D524" s="1" t="str">
        <f aca="false">VLOOKUP(Sheet1!C524, Sheet4!$A$2:$B$5, 2, 0)</f>
        <v>Cleared by Exception</v>
      </c>
      <c r="E524" s="1" t="n">
        <v>265</v>
      </c>
      <c r="F524" s="1" t="str">
        <f aca="false">VLOOKUP(Sheet1!E524, Sheet3!$A$2:$B$334, 2, 0)</f>
        <v>1329 North 26th Street, Lincoln, NE</v>
      </c>
      <c r="G524" s="1" t="n">
        <v>52</v>
      </c>
      <c r="H524" s="3" t="str">
        <f aca="false">VLOOKUP(Sheet1!G524, Sheet2!$A$2:$B$65, 2, 0)</f>
        <v>OUTSIDE - O.P.S. OTHER</v>
      </c>
      <c r="I524" s="2" t="s">
        <v>13</v>
      </c>
      <c r="J524" s="2" t="s">
        <v>13</v>
      </c>
      <c r="K524" s="1" t="s">
        <v>1098</v>
      </c>
    </row>
    <row r="525" customFormat="false" ht="12.8" hidden="false" customHeight="false" outlineLevel="0" collapsed="false">
      <c r="A525" s="1" t="n">
        <v>14000032</v>
      </c>
      <c r="B525" s="2" t="s">
        <v>1099</v>
      </c>
      <c r="C525" s="1" t="n">
        <v>1</v>
      </c>
      <c r="D525" s="1" t="str">
        <f aca="false">VLOOKUP(Sheet1!C525, Sheet4!$A$2:$B$5, 2, 0)</f>
        <v>Cleared by Arrest</v>
      </c>
      <c r="E525" s="1" t="n">
        <v>266</v>
      </c>
      <c r="F525" s="1" t="str">
        <f aca="false">VLOOKUP(Sheet1!E525, Sheet3!$A$2:$B$334, 2, 0)</f>
        <v>Y ST &amp; N 27TH ST, Lincoln, NE</v>
      </c>
      <c r="G525" s="1" t="n">
        <v>6</v>
      </c>
      <c r="H525" s="3" t="str">
        <f aca="false">VLOOKUP(Sheet1!G525, Sheet2!$A$2:$B$65, 2, 0)</f>
        <v>TRAFFIC - SUSPENDED DRIVER</v>
      </c>
      <c r="I525" s="2" t="s">
        <v>13</v>
      </c>
      <c r="J525" s="2" t="s">
        <v>13</v>
      </c>
      <c r="K525" s="1" t="s">
        <v>1088</v>
      </c>
    </row>
    <row r="526" customFormat="false" ht="12.8" hidden="false" customHeight="false" outlineLevel="0" collapsed="false">
      <c r="A526" s="1" t="n">
        <v>14000033</v>
      </c>
      <c r="B526" s="2" t="s">
        <v>1100</v>
      </c>
      <c r="C526" s="1" t="n">
        <v>1</v>
      </c>
      <c r="D526" s="1" t="str">
        <f aca="false">VLOOKUP(Sheet1!C526, Sheet4!$A$2:$B$5, 2, 0)</f>
        <v>Cleared by Arrest</v>
      </c>
      <c r="E526" s="1" t="n">
        <v>267</v>
      </c>
      <c r="F526" s="1" t="str">
        <f aca="false">VLOOKUP(Sheet1!E526, Sheet3!$A$2:$B$334, 2, 0)</f>
        <v>N 27TH ST &amp; W ST, Lincoln, NE</v>
      </c>
      <c r="G526" s="1" t="n">
        <v>43</v>
      </c>
      <c r="H526" s="3" t="str">
        <f aca="false">VLOOKUP(Sheet1!G526, Sheet2!$A$2:$B$65, 2, 0)</f>
        <v>WEAPONS - CONCEALED</v>
      </c>
      <c r="I526" s="2" t="s">
        <v>13</v>
      </c>
      <c r="J526" s="2" t="s">
        <v>13</v>
      </c>
      <c r="K526" s="1" t="s">
        <v>1101</v>
      </c>
    </row>
    <row r="527" customFormat="false" ht="12.8" hidden="false" customHeight="false" outlineLevel="0" collapsed="false">
      <c r="A527" s="1" t="n">
        <v>14000034</v>
      </c>
      <c r="B527" s="2" t="s">
        <v>1102</v>
      </c>
      <c r="C527" s="1" t="n">
        <v>1</v>
      </c>
      <c r="D527" s="1" t="str">
        <f aca="false">VLOOKUP(Sheet1!C527, Sheet4!$A$2:$B$5, 2, 0)</f>
        <v>Cleared by Arrest</v>
      </c>
      <c r="E527" s="1" t="n">
        <v>268</v>
      </c>
      <c r="F527" s="1" t="str">
        <f aca="false">VLOOKUP(Sheet1!E527, Sheet3!$A$2:$B$334, 2, 0)</f>
        <v>N 16TH ST &amp; S ST, Lincoln, NE</v>
      </c>
      <c r="G527" s="1" t="n">
        <v>6</v>
      </c>
      <c r="H527" s="3" t="str">
        <f aca="false">VLOOKUP(Sheet1!G527, Sheet2!$A$2:$B$65, 2, 0)</f>
        <v>TRAFFIC - SUSPENDED DRIVER</v>
      </c>
      <c r="I527" s="2" t="s">
        <v>13</v>
      </c>
      <c r="J527" s="2" t="s">
        <v>13</v>
      </c>
      <c r="K527" s="1" t="s">
        <v>1103</v>
      </c>
    </row>
    <row r="528" customFormat="false" ht="12.8" hidden="false" customHeight="false" outlineLevel="0" collapsed="false">
      <c r="A528" s="1" t="n">
        <v>14000035</v>
      </c>
      <c r="B528" s="2" t="s">
        <v>1104</v>
      </c>
      <c r="C528" s="1" t="n">
        <v>1</v>
      </c>
      <c r="D528" s="1" t="str">
        <f aca="false">VLOOKUP(Sheet1!C528, Sheet4!$A$2:$B$5, 2, 0)</f>
        <v>Cleared by Arrest</v>
      </c>
      <c r="E528" s="1" t="n">
        <v>269</v>
      </c>
      <c r="F528" s="1" t="str">
        <f aca="false">VLOOKUP(Sheet1!E528, Sheet3!$A$2:$B$334, 2, 0)</f>
        <v>Y ST &amp; N 27TH ST, Lincoln, NE</v>
      </c>
      <c r="G528" s="1" t="n">
        <v>58</v>
      </c>
      <c r="H528" s="3" t="str">
        <f aca="false">VLOOKUP(Sheet1!G528, Sheet2!$A$2:$B$65, 2, 0)</f>
        <v>TRAFFIC - IMPROPER REGISTRATION</v>
      </c>
      <c r="I528" s="2" t="s">
        <v>13</v>
      </c>
      <c r="J528" s="2" t="s">
        <v>13</v>
      </c>
      <c r="K528" s="1" t="s">
        <v>1105</v>
      </c>
    </row>
    <row r="529" customFormat="false" ht="12.8" hidden="false" customHeight="false" outlineLevel="0" collapsed="false">
      <c r="A529" s="1" t="n">
        <v>14000038</v>
      </c>
      <c r="B529" s="2" t="s">
        <v>1106</v>
      </c>
      <c r="C529" s="1" t="n">
        <v>1</v>
      </c>
      <c r="D529" s="1" t="str">
        <f aca="false">VLOOKUP(Sheet1!C529, Sheet4!$A$2:$B$5, 2, 0)</f>
        <v>Cleared by Arrest</v>
      </c>
      <c r="E529" s="1" t="n">
        <v>270</v>
      </c>
      <c r="F529" s="1" t="str">
        <f aca="false">VLOOKUP(Sheet1!E529, Sheet3!$A$2:$B$334, 2, 0)</f>
        <v>N 17TH ST &amp; X ST, Lincoln, NE</v>
      </c>
      <c r="G529" s="1" t="n">
        <v>59</v>
      </c>
      <c r="H529" s="3" t="str">
        <f aca="false">VLOOKUP(Sheet1!G529, Sheet2!$A$2:$B$65, 2, 0)</f>
        <v>FALSE INFORMATION - GIVEN TO OFC.</v>
      </c>
      <c r="I529" s="2" t="s">
        <v>13</v>
      </c>
      <c r="J529" s="2" t="s">
        <v>13</v>
      </c>
      <c r="K529" s="1" t="s">
        <v>1107</v>
      </c>
    </row>
    <row r="530" customFormat="false" ht="12.8" hidden="false" customHeight="false" outlineLevel="0" collapsed="false">
      <c r="A530" s="1" t="n">
        <v>14000037</v>
      </c>
      <c r="B530" s="2" t="s">
        <v>1108</v>
      </c>
      <c r="C530" s="1" t="n">
        <v>3</v>
      </c>
      <c r="D530" s="1" t="str">
        <f aca="false">VLOOKUP(Sheet1!C530, Sheet4!$A$2:$B$5, 2, 0)</f>
        <v>Inactive</v>
      </c>
      <c r="F530" s="1" t="e">
        <f aca="false">VLOOKUP(Sheet1!E530, Sheet3!$A$2:$B$334, 2, 0)</f>
        <v>#N/A</v>
      </c>
      <c r="G530" s="1" t="n">
        <v>2</v>
      </c>
      <c r="H530" s="3" t="str">
        <f aca="false">VLOOKUP(Sheet1!G530, Sheet2!$A$2:$B$65, 2, 0)</f>
        <v>LOST OR STOLEN ITEM</v>
      </c>
      <c r="I530" s="2" t="s">
        <v>718</v>
      </c>
      <c r="J530" s="2" t="s">
        <v>13</v>
      </c>
      <c r="K530" s="1" t="s">
        <v>1109</v>
      </c>
    </row>
    <row r="531" customFormat="false" ht="12.8" hidden="false" customHeight="false" outlineLevel="0" collapsed="false">
      <c r="A531" s="1" t="n">
        <v>14000042</v>
      </c>
      <c r="B531" s="2" t="s">
        <v>1110</v>
      </c>
      <c r="C531" s="1" t="n">
        <v>1</v>
      </c>
      <c r="D531" s="1" t="str">
        <f aca="false">VLOOKUP(Sheet1!C531, Sheet4!$A$2:$B$5, 2, 0)</f>
        <v>Cleared by Arrest</v>
      </c>
      <c r="E531" s="1" t="n">
        <v>271</v>
      </c>
      <c r="F531" s="1" t="str">
        <f aca="false">VLOOKUP(Sheet1!E531, Sheet3!$A$2:$B$334, 2, 0)</f>
        <v>STATE FAIR PARK DR, Lincoln, NE</v>
      </c>
      <c r="G531" s="1" t="n">
        <v>1</v>
      </c>
      <c r="H531" s="3" t="str">
        <f aca="false">VLOOKUP(Sheet1!G531, Sheet2!$A$2:$B$65, 2, 0)</f>
        <v>LARCENY - OTHER OR FROM OPEN AREA</v>
      </c>
      <c r="I531" s="2" t="s">
        <v>13</v>
      </c>
      <c r="J531" s="2" t="s">
        <v>13</v>
      </c>
      <c r="K531" s="1" t="s">
        <v>1111</v>
      </c>
    </row>
    <row r="532" customFormat="false" ht="12.8" hidden="false" customHeight="false" outlineLevel="0" collapsed="false">
      <c r="A532" s="1" t="n">
        <v>14000044</v>
      </c>
      <c r="B532" s="2" t="s">
        <v>1112</v>
      </c>
      <c r="C532" s="1" t="n">
        <v>3</v>
      </c>
      <c r="D532" s="1" t="str">
        <f aca="false">VLOOKUP(Sheet1!C532, Sheet4!$A$2:$B$5, 2, 0)</f>
        <v>Inactive</v>
      </c>
      <c r="E532" s="1" t="n">
        <v>13</v>
      </c>
      <c r="F532" s="1" t="str">
        <f aca="false">VLOOKUP(Sheet1!E532, Sheet3!$A$2:$B$334, 2, 0)</f>
        <v>1400 R St, Lincoln, NE</v>
      </c>
      <c r="G532" s="1" t="n">
        <v>2</v>
      </c>
      <c r="H532" s="3" t="str">
        <f aca="false">VLOOKUP(Sheet1!G532, Sheet2!$A$2:$B$65, 2, 0)</f>
        <v>LOST OR STOLEN ITEM</v>
      </c>
      <c r="I532" s="2" t="s">
        <v>13</v>
      </c>
      <c r="J532" s="2" t="s">
        <v>13</v>
      </c>
      <c r="K532" s="1" t="s">
        <v>1113</v>
      </c>
    </row>
    <row r="533" customFormat="false" ht="12.8" hidden="false" customHeight="false" outlineLevel="0" collapsed="false">
      <c r="A533" s="1" t="n">
        <v>14000060</v>
      </c>
      <c r="B533" s="2" t="s">
        <v>1114</v>
      </c>
      <c r="C533" s="1" t="n">
        <v>1</v>
      </c>
      <c r="D533" s="1" t="str">
        <f aca="false">VLOOKUP(Sheet1!C533, Sheet4!$A$2:$B$5, 2, 0)</f>
        <v>Cleared by Arrest</v>
      </c>
      <c r="E533" s="1" t="n">
        <v>16</v>
      </c>
      <c r="F533" s="1" t="str">
        <f aca="false">VLOOKUP(Sheet1!E533, Sheet3!$A$2:$B$334, 2, 0)</f>
        <v>440 N 17th Street, Lincoln, NE</v>
      </c>
      <c r="G533" s="1" t="n">
        <v>7</v>
      </c>
      <c r="H533" s="3" t="str">
        <f aca="false">VLOOKUP(Sheet1!G533, Sheet2!$A$2:$B$65, 2, 0)</f>
        <v>NARCOTICS - POSSESSION</v>
      </c>
      <c r="I533" s="2" t="s">
        <v>13</v>
      </c>
      <c r="J533" s="2" t="s">
        <v>13</v>
      </c>
      <c r="K533" s="1" t="s">
        <v>1115</v>
      </c>
    </row>
    <row r="534" customFormat="false" ht="12.8" hidden="false" customHeight="false" outlineLevel="0" collapsed="false">
      <c r="A534" s="1" t="n">
        <v>14000069</v>
      </c>
      <c r="B534" s="2" t="s">
        <v>1116</v>
      </c>
      <c r="C534" s="1" t="n">
        <v>2</v>
      </c>
      <c r="D534" s="1" t="str">
        <f aca="false">VLOOKUP(Sheet1!C534, Sheet4!$A$2:$B$5, 2, 0)</f>
        <v>Cleared by Exception</v>
      </c>
      <c r="E534" s="1" t="n">
        <v>16</v>
      </c>
      <c r="F534" s="1" t="str">
        <f aca="false">VLOOKUP(Sheet1!E534, Sheet3!$A$2:$B$334, 2, 0)</f>
        <v>440 N 17th Street, Lincoln, NE</v>
      </c>
      <c r="G534" s="1" t="n">
        <v>15</v>
      </c>
      <c r="H534" s="3" t="str">
        <f aca="false">VLOOKUP(Sheet1!G534, Sheet2!$A$2:$B$65, 2, 0)</f>
        <v>MEDICAL EMERGENCY</v>
      </c>
      <c r="I534" s="2" t="s">
        <v>13</v>
      </c>
      <c r="J534" s="2" t="s">
        <v>13</v>
      </c>
      <c r="K534" s="1" t="s">
        <v>1117</v>
      </c>
    </row>
    <row r="535" customFormat="false" ht="12.8" hidden="false" customHeight="false" outlineLevel="0" collapsed="false">
      <c r="A535" s="1" t="n">
        <v>14000075</v>
      </c>
      <c r="B535" s="2" t="s">
        <v>1118</v>
      </c>
      <c r="C535" s="1" t="n">
        <v>3</v>
      </c>
      <c r="D535" s="1" t="str">
        <f aca="false">VLOOKUP(Sheet1!C535, Sheet4!$A$2:$B$5, 2, 0)</f>
        <v>Inactive</v>
      </c>
      <c r="E535" s="1" t="n">
        <v>33</v>
      </c>
      <c r="F535" s="1" t="str">
        <f aca="false">VLOOKUP(Sheet1!E535, Sheet3!$A$2:$B$334, 2, 0)</f>
        <v>4240 Fair Street, Lincoln, NE</v>
      </c>
      <c r="G535" s="1" t="n">
        <v>20</v>
      </c>
      <c r="H535" s="3" t="str">
        <f aca="false">VLOOKUP(Sheet1!G535, Sheet2!$A$2:$B$65, 2, 0)</f>
        <v>ACCIDENTS - P.D. H&amp;R; NOT REPORTABLE</v>
      </c>
      <c r="I535" s="2" t="s">
        <v>13</v>
      </c>
      <c r="J535" s="2" t="s">
        <v>143</v>
      </c>
      <c r="K535" s="1" t="s">
        <v>1119</v>
      </c>
    </row>
    <row r="536" customFormat="false" ht="12.8" hidden="false" customHeight="false" outlineLevel="0" collapsed="false">
      <c r="A536" s="1" t="n">
        <v>14000076</v>
      </c>
      <c r="B536" s="2" t="s">
        <v>1120</v>
      </c>
      <c r="C536" s="1" t="n">
        <v>2</v>
      </c>
      <c r="D536" s="1" t="str">
        <f aca="false">VLOOKUP(Sheet1!C536, Sheet4!$A$2:$B$5, 2, 0)</f>
        <v>Cleared by Exception</v>
      </c>
      <c r="E536" s="1" t="n">
        <v>22</v>
      </c>
      <c r="F536" s="1" t="str">
        <f aca="false">VLOOKUP(Sheet1!E536, Sheet3!$A$2:$B$334, 2, 0)</f>
        <v>420 University Terrace, Lincoln, NE</v>
      </c>
      <c r="G536" s="1" t="n">
        <v>12</v>
      </c>
      <c r="H536" s="3" t="str">
        <f aca="false">VLOOKUP(Sheet1!G536, Sheet2!$A$2:$B$65, 2, 0)</f>
        <v>FIRE - FALSE ALARM</v>
      </c>
      <c r="I536" s="2" t="s">
        <v>13</v>
      </c>
      <c r="J536" s="2" t="s">
        <v>13</v>
      </c>
      <c r="K536" s="1" t="s">
        <v>1121</v>
      </c>
    </row>
    <row r="537" customFormat="false" ht="12.8" hidden="false" customHeight="false" outlineLevel="0" collapsed="false">
      <c r="A537" s="1" t="n">
        <v>14000090</v>
      </c>
      <c r="B537" s="2" t="s">
        <v>1122</v>
      </c>
      <c r="C537" s="1" t="n">
        <v>3</v>
      </c>
      <c r="D537" s="1" t="str">
        <f aca="false">VLOOKUP(Sheet1!C537, Sheet4!$A$2:$B$5, 2, 0)</f>
        <v>Inactive</v>
      </c>
      <c r="E537" s="1" t="n">
        <v>3</v>
      </c>
      <c r="F537" s="1" t="str">
        <f aca="false">VLOOKUP(Sheet1!E537, Sheet3!$A$2:$B$334, 2, 0)</f>
        <v>1645 R St, Lincoln, NE</v>
      </c>
      <c r="G537" s="1" t="n">
        <v>12</v>
      </c>
      <c r="H537" s="3" t="str">
        <f aca="false">VLOOKUP(Sheet1!G537, Sheet2!$A$2:$B$65, 2, 0)</f>
        <v>FIRE - FALSE ALARM</v>
      </c>
      <c r="I537" s="2" t="s">
        <v>13</v>
      </c>
      <c r="J537" s="2" t="s">
        <v>13</v>
      </c>
      <c r="K537" s="1" t="s">
        <v>1123</v>
      </c>
    </row>
    <row r="538" customFormat="false" ht="12.8" hidden="false" customHeight="false" outlineLevel="0" collapsed="false">
      <c r="A538" s="1" t="n">
        <v>14000097</v>
      </c>
      <c r="B538" s="2" t="s">
        <v>1124</v>
      </c>
      <c r="C538" s="1" t="n">
        <v>2</v>
      </c>
      <c r="D538" s="1" t="str">
        <f aca="false">VLOOKUP(Sheet1!C538, Sheet4!$A$2:$B$5, 2, 0)</f>
        <v>Cleared by Exception</v>
      </c>
      <c r="E538" s="1" t="n">
        <v>143</v>
      </c>
      <c r="F538" s="1" t="str">
        <f aca="false">VLOOKUP(Sheet1!E538, Sheet3!$A$2:$B$334, 2, 0)</f>
        <v>2222 Vine St., Lincoln, NE</v>
      </c>
      <c r="G538" s="1" t="n">
        <v>15</v>
      </c>
      <c r="H538" s="3" t="str">
        <f aca="false">VLOOKUP(Sheet1!G538, Sheet2!$A$2:$B$65, 2, 0)</f>
        <v>MEDICAL EMERGENCY</v>
      </c>
      <c r="I538" s="2" t="s">
        <v>13</v>
      </c>
      <c r="J538" s="2" t="s">
        <v>13</v>
      </c>
      <c r="K538" s="1" t="s">
        <v>1125</v>
      </c>
    </row>
    <row r="539" customFormat="false" ht="12.8" hidden="false" customHeight="false" outlineLevel="0" collapsed="false">
      <c r="A539" s="1" t="n">
        <v>14000098</v>
      </c>
      <c r="B539" s="2" t="s">
        <v>1126</v>
      </c>
      <c r="C539" s="1" t="n">
        <v>2</v>
      </c>
      <c r="D539" s="1" t="str">
        <f aca="false">VLOOKUP(Sheet1!C539, Sheet4!$A$2:$B$5, 2, 0)</f>
        <v>Cleared by Exception</v>
      </c>
      <c r="E539" s="1" t="n">
        <v>251</v>
      </c>
      <c r="F539" s="1" t="str">
        <f aca="false">VLOOKUP(Sheet1!E539, Sheet3!$A$2:$B$334, 2, 0)</f>
        <v>3975 Potter St, Lincoln, NE</v>
      </c>
      <c r="G539" s="1" t="n">
        <v>24</v>
      </c>
      <c r="H539" s="3" t="str">
        <f aca="false">VLOOKUP(Sheet1!G539, Sheet2!$A$2:$B$65, 2, 0)</f>
        <v>ASSAULT - NON DOMESTIC</v>
      </c>
      <c r="I539" s="2" t="s">
        <v>13</v>
      </c>
      <c r="J539" s="2" t="s">
        <v>13</v>
      </c>
      <c r="K539" s="1" t="s">
        <v>1127</v>
      </c>
    </row>
    <row r="540" customFormat="false" ht="12.8" hidden="false" customHeight="false" outlineLevel="0" collapsed="false">
      <c r="A540" s="1" t="n">
        <v>14000102</v>
      </c>
      <c r="B540" s="2" t="s">
        <v>1128</v>
      </c>
      <c r="C540" s="1" t="n">
        <v>2</v>
      </c>
      <c r="D540" s="1" t="str">
        <f aca="false">VLOOKUP(Sheet1!C540, Sheet4!$A$2:$B$5, 2, 0)</f>
        <v>Cleared by Exception</v>
      </c>
      <c r="E540" s="1" t="n">
        <v>251</v>
      </c>
      <c r="F540" s="1" t="str">
        <f aca="false">VLOOKUP(Sheet1!E540, Sheet3!$A$2:$B$334, 2, 0)</f>
        <v>3975 Potter St, Lincoln, NE</v>
      </c>
      <c r="G540" s="1" t="n">
        <v>31</v>
      </c>
      <c r="H540" s="3" t="str">
        <f aca="false">VLOOKUP(Sheet1!G540, Sheet2!$A$2:$B$65, 2, 0)</f>
        <v>PROPERTY DAMAGE - UNINTENTIONAL,NON TRAFFIC</v>
      </c>
      <c r="I540" s="2" t="s">
        <v>13</v>
      </c>
      <c r="J540" s="2" t="s">
        <v>1129</v>
      </c>
      <c r="K540" s="1" t="s">
        <v>1130</v>
      </c>
    </row>
    <row r="541" customFormat="false" ht="12.8" hidden="false" customHeight="false" outlineLevel="0" collapsed="false">
      <c r="A541" s="1" t="n">
        <v>14000349</v>
      </c>
      <c r="B541" s="2" t="s">
        <v>1131</v>
      </c>
      <c r="C541" s="1" t="n">
        <v>2</v>
      </c>
      <c r="D541" s="1" t="str">
        <f aca="false">VLOOKUP(Sheet1!C541, Sheet4!$A$2:$B$5, 2, 0)</f>
        <v>Cleared by Exception</v>
      </c>
      <c r="E541" s="1" t="n">
        <v>147</v>
      </c>
      <c r="F541" s="1" t="str">
        <f aca="false">VLOOKUP(Sheet1!E541, Sheet3!$A$2:$B$334, 2, 0)</f>
        <v>1430 Vine St, Lincoln, NE</v>
      </c>
      <c r="G541" s="1" t="n">
        <v>3</v>
      </c>
      <c r="H541" s="3" t="str">
        <f aca="false">VLOOKUP(Sheet1!G541, Sheet2!$A$2:$B$65, 2, 0)</f>
        <v>LARCENY - FROM BUILDING</v>
      </c>
      <c r="I541" s="2" t="s">
        <v>1132</v>
      </c>
      <c r="J541" s="2" t="s">
        <v>13</v>
      </c>
      <c r="K541" s="1" t="s">
        <v>1133</v>
      </c>
    </row>
    <row r="542" customFormat="false" ht="12.8" hidden="false" customHeight="false" outlineLevel="0" collapsed="false">
      <c r="A542" s="1" t="n">
        <v>14000119</v>
      </c>
      <c r="B542" s="2" t="s">
        <v>1134</v>
      </c>
      <c r="C542" s="1" t="n">
        <v>3</v>
      </c>
      <c r="D542" s="1" t="str">
        <f aca="false">VLOOKUP(Sheet1!C542, Sheet4!$A$2:$B$5, 2, 0)</f>
        <v>Inactive</v>
      </c>
      <c r="E542" s="1" t="n">
        <v>146</v>
      </c>
      <c r="F542" s="1" t="str">
        <f aca="false">VLOOKUP(Sheet1!E542, Sheet3!$A$2:$B$334, 2, 0)</f>
        <v>900 North 16th St, Lincoln, NE</v>
      </c>
      <c r="G542" s="1" t="n">
        <v>41</v>
      </c>
      <c r="H542" s="3" t="str">
        <f aca="false">VLOOKUP(Sheet1!G542, Sheet2!$A$2:$B$65, 2, 0)</f>
        <v>BURGLARY</v>
      </c>
      <c r="I542" s="2" t="s">
        <v>718</v>
      </c>
      <c r="J542" s="2" t="s">
        <v>13</v>
      </c>
      <c r="K542" s="1" t="s">
        <v>1135</v>
      </c>
    </row>
    <row r="543" customFormat="false" ht="12.8" hidden="false" customHeight="false" outlineLevel="0" collapsed="false">
      <c r="A543" s="1" t="n">
        <v>14000123</v>
      </c>
      <c r="B543" s="2" t="s">
        <v>1136</v>
      </c>
      <c r="C543" s="1" t="n">
        <v>3</v>
      </c>
      <c r="D543" s="1" t="str">
        <f aca="false">VLOOKUP(Sheet1!C543, Sheet4!$A$2:$B$5, 2, 0)</f>
        <v>Inactive</v>
      </c>
      <c r="E543" s="1" t="n">
        <v>13</v>
      </c>
      <c r="F543" s="1" t="str">
        <f aca="false">VLOOKUP(Sheet1!E543, Sheet3!$A$2:$B$334, 2, 0)</f>
        <v>1400 R St, Lincoln, NE</v>
      </c>
      <c r="G543" s="1" t="n">
        <v>2</v>
      </c>
      <c r="H543" s="3" t="str">
        <f aca="false">VLOOKUP(Sheet1!G543, Sheet2!$A$2:$B$65, 2, 0)</f>
        <v>LOST OR STOLEN ITEM</v>
      </c>
      <c r="I543" s="2" t="s">
        <v>13</v>
      </c>
      <c r="J543" s="2" t="s">
        <v>13</v>
      </c>
      <c r="K543" s="1" t="s">
        <v>1137</v>
      </c>
    </row>
    <row r="544" customFormat="false" ht="12.8" hidden="false" customHeight="false" outlineLevel="0" collapsed="false">
      <c r="A544" s="1" t="n">
        <v>14000125</v>
      </c>
      <c r="B544" s="2" t="s">
        <v>1138</v>
      </c>
      <c r="C544" s="1" t="n">
        <v>2</v>
      </c>
      <c r="D544" s="1" t="str">
        <f aca="false">VLOOKUP(Sheet1!C544, Sheet4!$A$2:$B$5, 2, 0)</f>
        <v>Cleared by Exception</v>
      </c>
      <c r="E544" s="1" t="n">
        <v>272</v>
      </c>
      <c r="F544" s="1" t="str">
        <f aca="false">VLOOKUP(Sheet1!E544, Sheet3!$A$2:$B$334, 2, 0)</f>
        <v>1705 Arbor Dr, Lincoln, NE</v>
      </c>
      <c r="G544" s="1" t="n">
        <v>15</v>
      </c>
      <c r="H544" s="3" t="str">
        <f aca="false">VLOOKUP(Sheet1!G544, Sheet2!$A$2:$B$65, 2, 0)</f>
        <v>MEDICAL EMERGENCY</v>
      </c>
      <c r="I544" s="2" t="s">
        <v>13</v>
      </c>
      <c r="J544" s="2" t="s">
        <v>13</v>
      </c>
      <c r="K544" s="1" t="s">
        <v>1139</v>
      </c>
    </row>
    <row r="545" customFormat="false" ht="12.8" hidden="false" customHeight="false" outlineLevel="0" collapsed="false">
      <c r="A545" s="1" t="n">
        <v>14000133</v>
      </c>
      <c r="B545" s="2" t="s">
        <v>1140</v>
      </c>
      <c r="C545" s="1" t="n">
        <v>1</v>
      </c>
      <c r="D545" s="1" t="str">
        <f aca="false">VLOOKUP(Sheet1!C545, Sheet4!$A$2:$B$5, 2, 0)</f>
        <v>Cleared by Arrest</v>
      </c>
      <c r="E545" s="1" t="n">
        <v>221</v>
      </c>
      <c r="F545" s="1" t="str">
        <f aca="false">VLOOKUP(Sheet1!E545, Sheet3!$A$2:$B$334, 2, 0)</f>
        <v>733 North  17th  St., Lincoln, NE</v>
      </c>
      <c r="G545" s="1" t="n">
        <v>7</v>
      </c>
      <c r="H545" s="3" t="str">
        <f aca="false">VLOOKUP(Sheet1!G545, Sheet2!$A$2:$B$65, 2, 0)</f>
        <v>NARCOTICS - POSSESSION</v>
      </c>
      <c r="I545" s="2" t="s">
        <v>13</v>
      </c>
      <c r="J545" s="2" t="s">
        <v>13</v>
      </c>
      <c r="K545" s="1" t="s">
        <v>1141</v>
      </c>
    </row>
    <row r="546" customFormat="false" ht="12.8" hidden="false" customHeight="false" outlineLevel="0" collapsed="false">
      <c r="A546" s="1" t="n">
        <v>14000144</v>
      </c>
      <c r="B546" s="2" t="s">
        <v>1142</v>
      </c>
      <c r="C546" s="1" t="n">
        <v>2</v>
      </c>
      <c r="D546" s="1" t="str">
        <f aca="false">VLOOKUP(Sheet1!C546, Sheet4!$A$2:$B$5, 2, 0)</f>
        <v>Cleared by Exception</v>
      </c>
      <c r="E546" s="1" t="n">
        <v>64</v>
      </c>
      <c r="F546" s="1" t="str">
        <f aca="false">VLOOKUP(Sheet1!E546, Sheet3!$A$2:$B$334, 2, 0)</f>
        <v>855 N. 16th St., Lincoln, NE</v>
      </c>
      <c r="G546" s="1" t="n">
        <v>12</v>
      </c>
      <c r="H546" s="3" t="str">
        <f aca="false">VLOOKUP(Sheet1!G546, Sheet2!$A$2:$B$65, 2, 0)</f>
        <v>FIRE - FALSE ALARM</v>
      </c>
      <c r="I546" s="2" t="s">
        <v>13</v>
      </c>
      <c r="J546" s="2" t="s">
        <v>13</v>
      </c>
      <c r="K546" s="1" t="s">
        <v>1143</v>
      </c>
    </row>
    <row r="547" customFormat="false" ht="12.8" hidden="false" customHeight="false" outlineLevel="0" collapsed="false">
      <c r="A547" s="1" t="n">
        <v>14000145</v>
      </c>
      <c r="B547" s="2" t="s">
        <v>1144</v>
      </c>
      <c r="C547" s="1" t="n">
        <v>2</v>
      </c>
      <c r="D547" s="1" t="str">
        <f aca="false">VLOOKUP(Sheet1!C547, Sheet4!$A$2:$B$5, 2, 0)</f>
        <v>Cleared by Exception</v>
      </c>
      <c r="E547" s="1" t="n">
        <v>273</v>
      </c>
      <c r="F547" s="1" t="str">
        <f aca="false">VLOOKUP(Sheet1!E547, Sheet3!$A$2:$B$334, 2, 0)</f>
        <v>512 North 12th Street, Lincoln, NE</v>
      </c>
      <c r="G547" s="1" t="n">
        <v>14</v>
      </c>
      <c r="H547" s="3" t="str">
        <f aca="false">VLOOKUP(Sheet1!G547, Sheet2!$A$2:$B$65, 2, 0)</f>
        <v>TRESPASSING</v>
      </c>
      <c r="I547" s="2" t="s">
        <v>13</v>
      </c>
      <c r="J547" s="2" t="s">
        <v>13</v>
      </c>
      <c r="K547" s="1" t="s">
        <v>1145</v>
      </c>
    </row>
    <row r="548" customFormat="false" ht="12.8" hidden="false" customHeight="false" outlineLevel="0" collapsed="false">
      <c r="A548" s="1" t="n">
        <v>14000148</v>
      </c>
      <c r="B548" s="2" t="s">
        <v>1146</v>
      </c>
      <c r="D548" s="1" t="e">
        <f aca="false">VLOOKUP(Sheet1!C548, Sheet4!$A$2:$B$5, 2, 0)</f>
        <v>#N/A</v>
      </c>
      <c r="E548" s="1" t="n">
        <v>274</v>
      </c>
      <c r="F548" s="1" t="str">
        <f aca="false">VLOOKUP(Sheet1!E548, Sheet3!$A$2:$B$334, 2, 0)</f>
        <v>HOLDREGE ST &amp; N 27TH ST, Lincoln, NE</v>
      </c>
      <c r="G548" s="1" t="n">
        <v>21</v>
      </c>
      <c r="H548" s="3" t="str">
        <f aca="false">VLOOKUP(Sheet1!G548, Sheet2!$A$2:$B$65, 2, 0)</f>
        <v>ALCOHOL - DWI</v>
      </c>
      <c r="I548" s="2" t="s">
        <v>13</v>
      </c>
      <c r="J548" s="2" t="s">
        <v>13</v>
      </c>
      <c r="K548" s="1" t="s">
        <v>1147</v>
      </c>
    </row>
    <row r="549" customFormat="false" ht="12.8" hidden="false" customHeight="false" outlineLevel="0" collapsed="false">
      <c r="A549" s="1" t="n">
        <v>14000149</v>
      </c>
      <c r="B549" s="2" t="s">
        <v>1148</v>
      </c>
      <c r="C549" s="1" t="n">
        <v>1</v>
      </c>
      <c r="D549" s="1" t="str">
        <f aca="false">VLOOKUP(Sheet1!C549, Sheet4!$A$2:$B$5, 2, 0)</f>
        <v>Cleared by Arrest</v>
      </c>
      <c r="E549" s="1" t="n">
        <v>275</v>
      </c>
      <c r="F549" s="1" t="str">
        <f aca="false">VLOOKUP(Sheet1!E549, Sheet3!$A$2:$B$334, 2, 0)</f>
        <v>N 27TH ST &amp; Y ST, Lincoln, NE</v>
      </c>
      <c r="G549" s="1" t="n">
        <v>60</v>
      </c>
      <c r="H549" s="3" t="str">
        <f aca="false">VLOOKUP(Sheet1!G549, Sheet2!$A$2:$B$65, 2, 0)</f>
        <v>Open Container</v>
      </c>
      <c r="I549" s="2" t="s">
        <v>13</v>
      </c>
      <c r="J549" s="2" t="s">
        <v>13</v>
      </c>
      <c r="K549" s="1" t="s">
        <v>1149</v>
      </c>
    </row>
    <row r="550" customFormat="false" ht="12.8" hidden="false" customHeight="false" outlineLevel="0" collapsed="false">
      <c r="A550" s="1" t="n">
        <v>14000150</v>
      </c>
      <c r="B550" s="2" t="s">
        <v>1150</v>
      </c>
      <c r="C550" s="1" t="n">
        <v>1</v>
      </c>
      <c r="D550" s="1" t="str">
        <f aca="false">VLOOKUP(Sheet1!C550, Sheet4!$A$2:$B$5, 2, 0)</f>
        <v>Cleared by Arrest</v>
      </c>
      <c r="E550" s="1" t="n">
        <v>276</v>
      </c>
      <c r="F550" s="1" t="str">
        <f aca="false">VLOOKUP(Sheet1!E550, Sheet3!$A$2:$B$334, 2, 0)</f>
        <v>N 17TH ST &amp; VINE ST, Lincoln, NE</v>
      </c>
      <c r="G550" s="1" t="n">
        <v>6</v>
      </c>
      <c r="H550" s="3" t="str">
        <f aca="false">VLOOKUP(Sheet1!G550, Sheet2!$A$2:$B$65, 2, 0)</f>
        <v>TRAFFIC - SUSPENDED DRIVER</v>
      </c>
      <c r="I550" s="2" t="s">
        <v>13</v>
      </c>
      <c r="J550" s="2" t="s">
        <v>13</v>
      </c>
      <c r="K550" s="1" t="s">
        <v>1151</v>
      </c>
    </row>
    <row r="551" customFormat="false" ht="12.8" hidden="false" customHeight="false" outlineLevel="0" collapsed="false">
      <c r="A551" s="1" t="n">
        <v>14000153</v>
      </c>
      <c r="B551" s="2" t="s">
        <v>1152</v>
      </c>
      <c r="C551" s="1" t="n">
        <v>1</v>
      </c>
      <c r="D551" s="1" t="str">
        <f aca="false">VLOOKUP(Sheet1!C551, Sheet4!$A$2:$B$5, 2, 0)</f>
        <v>Cleared by Arrest</v>
      </c>
      <c r="E551" s="1" t="n">
        <v>277</v>
      </c>
      <c r="F551" s="1" t="str">
        <f aca="false">VLOOKUP(Sheet1!E551, Sheet3!$A$2:$B$334, 2, 0)</f>
        <v>N 17TH ST &amp; Y ST, Lincoln, NE</v>
      </c>
      <c r="G551" s="1" t="n">
        <v>21</v>
      </c>
      <c r="H551" s="3" t="str">
        <f aca="false">VLOOKUP(Sheet1!G551, Sheet2!$A$2:$B$65, 2, 0)</f>
        <v>ALCOHOL - DWI</v>
      </c>
      <c r="I551" s="2" t="s">
        <v>13</v>
      </c>
      <c r="J551" s="2" t="s">
        <v>13</v>
      </c>
      <c r="K551" s="1" t="s">
        <v>1153</v>
      </c>
    </row>
    <row r="552" customFormat="false" ht="12.8" hidden="false" customHeight="false" outlineLevel="0" collapsed="false">
      <c r="A552" s="1" t="n">
        <v>14000162</v>
      </c>
      <c r="B552" s="2" t="s">
        <v>1154</v>
      </c>
      <c r="C552" s="1" t="n">
        <v>1</v>
      </c>
      <c r="D552" s="1" t="str">
        <f aca="false">VLOOKUP(Sheet1!C552, Sheet4!$A$2:$B$5, 2, 0)</f>
        <v>Cleared by Arrest</v>
      </c>
      <c r="E552" s="1" t="n">
        <v>278</v>
      </c>
      <c r="F552" s="1" t="str">
        <f aca="false">VLOOKUP(Sheet1!E552, Sheet3!$A$2:$B$334, 2, 0)</f>
        <v>N 27TH ST &amp; Y ST, Lincoln, NE</v>
      </c>
      <c r="G552" s="1" t="n">
        <v>6</v>
      </c>
      <c r="H552" s="3" t="str">
        <f aca="false">VLOOKUP(Sheet1!G552, Sheet2!$A$2:$B$65, 2, 0)</f>
        <v>TRAFFIC - SUSPENDED DRIVER</v>
      </c>
      <c r="I552" s="2" t="s">
        <v>13</v>
      </c>
      <c r="J552" s="2" t="s">
        <v>13</v>
      </c>
      <c r="K552" s="1" t="s">
        <v>1155</v>
      </c>
    </row>
    <row r="553" customFormat="false" ht="12.8" hidden="false" customHeight="false" outlineLevel="0" collapsed="false">
      <c r="A553" s="1" t="n">
        <v>14000166</v>
      </c>
      <c r="B553" s="2" t="s">
        <v>1156</v>
      </c>
      <c r="C553" s="1" t="n">
        <v>1</v>
      </c>
      <c r="D553" s="1" t="str">
        <f aca="false">VLOOKUP(Sheet1!C553, Sheet4!$A$2:$B$5, 2, 0)</f>
        <v>Cleared by Arrest</v>
      </c>
      <c r="E553" s="1" t="n">
        <v>279</v>
      </c>
      <c r="F553" s="1" t="str">
        <f aca="false">VLOOKUP(Sheet1!E553, Sheet3!$A$2:$B$334, 2, 0)</f>
        <v>N 23RD ST &amp; Y ST, Lincoln, NE</v>
      </c>
      <c r="G553" s="1" t="n">
        <v>6</v>
      </c>
      <c r="H553" s="3" t="str">
        <f aca="false">VLOOKUP(Sheet1!G553, Sheet2!$A$2:$B$65, 2, 0)</f>
        <v>TRAFFIC - SUSPENDED DRIVER</v>
      </c>
      <c r="I553" s="2" t="s">
        <v>13</v>
      </c>
      <c r="J553" s="2" t="s">
        <v>13</v>
      </c>
      <c r="K553" s="1" t="s">
        <v>1157</v>
      </c>
    </row>
    <row r="554" customFormat="false" ht="12.8" hidden="false" customHeight="false" outlineLevel="0" collapsed="false">
      <c r="A554" s="1" t="n">
        <v>14000169</v>
      </c>
      <c r="B554" s="2" t="s">
        <v>1158</v>
      </c>
      <c r="C554" s="1" t="n">
        <v>1</v>
      </c>
      <c r="D554" s="1" t="str">
        <f aca="false">VLOOKUP(Sheet1!C554, Sheet4!$A$2:$B$5, 2, 0)</f>
        <v>Cleared by Arrest</v>
      </c>
      <c r="E554" s="1" t="n">
        <v>280</v>
      </c>
      <c r="F554" s="1" t="str">
        <f aca="false">VLOOKUP(Sheet1!E554, Sheet3!$A$2:$B$334, 2, 0)</f>
        <v>ANTELOPE VALLEY PARKWAY &amp; M ST, Lincoln, NE</v>
      </c>
      <c r="G554" s="1" t="n">
        <v>6</v>
      </c>
      <c r="H554" s="3" t="str">
        <f aca="false">VLOOKUP(Sheet1!G554, Sheet2!$A$2:$B$65, 2, 0)</f>
        <v>TRAFFIC - SUSPENDED DRIVER</v>
      </c>
      <c r="I554" s="2" t="s">
        <v>13</v>
      </c>
      <c r="J554" s="2" t="s">
        <v>13</v>
      </c>
      <c r="K554" s="1" t="s">
        <v>1159</v>
      </c>
    </row>
    <row r="555" customFormat="false" ht="12.8" hidden="false" customHeight="false" outlineLevel="0" collapsed="false">
      <c r="A555" s="1" t="n">
        <v>14000170</v>
      </c>
      <c r="B555" s="2" t="s">
        <v>1160</v>
      </c>
      <c r="C555" s="1" t="n">
        <v>1</v>
      </c>
      <c r="D555" s="1" t="str">
        <f aca="false">VLOOKUP(Sheet1!C555, Sheet4!$A$2:$B$5, 2, 0)</f>
        <v>Cleared by Arrest</v>
      </c>
      <c r="E555" s="1" t="n">
        <v>281</v>
      </c>
      <c r="F555" s="1" t="str">
        <f aca="false">VLOOKUP(Sheet1!E555, Sheet3!$A$2:$B$334, 2, 0)</f>
        <v>N 23RD ST &amp; ORCHARD ST, Lincoln, NE</v>
      </c>
      <c r="G555" s="1" t="n">
        <v>6</v>
      </c>
      <c r="H555" s="3" t="str">
        <f aca="false">VLOOKUP(Sheet1!G555, Sheet2!$A$2:$B$65, 2, 0)</f>
        <v>TRAFFIC - SUSPENDED DRIVER</v>
      </c>
      <c r="I555" s="2" t="s">
        <v>13</v>
      </c>
      <c r="J555" s="2" t="s">
        <v>13</v>
      </c>
      <c r="K555" s="1" t="s">
        <v>1161</v>
      </c>
    </row>
    <row r="556" customFormat="false" ht="12.8" hidden="false" customHeight="false" outlineLevel="0" collapsed="false">
      <c r="A556" s="1" t="n">
        <v>14000174</v>
      </c>
      <c r="B556" s="2" t="s">
        <v>1162</v>
      </c>
      <c r="C556" s="1" t="n">
        <v>1</v>
      </c>
      <c r="D556" s="1" t="str">
        <f aca="false">VLOOKUP(Sheet1!C556, Sheet4!$A$2:$B$5, 2, 0)</f>
        <v>Cleared by Arrest</v>
      </c>
      <c r="E556" s="1" t="n">
        <v>61</v>
      </c>
      <c r="F556" s="1" t="str">
        <f aca="false">VLOOKUP(Sheet1!E556, Sheet3!$A$2:$B$334, 2, 0)</f>
        <v>500 Stadium Dr, Lincoln, NE</v>
      </c>
      <c r="G556" s="1" t="n">
        <v>34</v>
      </c>
      <c r="H556" s="3" t="str">
        <f aca="false">VLOOKUP(Sheet1!G556, Sheet2!$A$2:$B$65, 2, 0)</f>
        <v>WEAPONS - OTHER</v>
      </c>
      <c r="I556" s="2" t="s">
        <v>13</v>
      </c>
      <c r="J556" s="2" t="s">
        <v>13</v>
      </c>
      <c r="K556" s="1" t="s">
        <v>1163</v>
      </c>
    </row>
    <row r="557" customFormat="false" ht="12.8" hidden="false" customHeight="false" outlineLevel="0" collapsed="false">
      <c r="A557" s="1" t="n">
        <v>14000175</v>
      </c>
      <c r="B557" s="2" t="s">
        <v>1164</v>
      </c>
      <c r="C557" s="1" t="n">
        <v>1</v>
      </c>
      <c r="D557" s="1" t="str">
        <f aca="false">VLOOKUP(Sheet1!C557, Sheet4!$A$2:$B$5, 2, 0)</f>
        <v>Cleared by Arrest</v>
      </c>
      <c r="E557" s="1" t="n">
        <v>14</v>
      </c>
      <c r="F557" s="1" t="str">
        <f aca="false">VLOOKUP(Sheet1!E557, Sheet3!$A$2:$B$334, 2, 0)</f>
        <v>1600 Court St, Lincoln, NE</v>
      </c>
      <c r="G557" s="1" t="n">
        <v>11</v>
      </c>
      <c r="H557" s="3" t="str">
        <f aca="false">VLOOKUP(Sheet1!G557, Sheet2!$A$2:$B$65, 2, 0)</f>
        <v>LARCENY - STOLEN BIKE</v>
      </c>
      <c r="I557" s="2" t="s">
        <v>1165</v>
      </c>
      <c r="J557" s="2" t="s">
        <v>13</v>
      </c>
      <c r="K557" s="1" t="s">
        <v>1166</v>
      </c>
    </row>
    <row r="558" customFormat="false" ht="12.8" hidden="false" customHeight="false" outlineLevel="0" collapsed="false">
      <c r="A558" s="1" t="n">
        <v>14000176</v>
      </c>
      <c r="B558" s="2" t="s">
        <v>1167</v>
      </c>
      <c r="C558" s="1" t="n">
        <v>1</v>
      </c>
      <c r="D558" s="1" t="str">
        <f aca="false">VLOOKUP(Sheet1!C558, Sheet4!$A$2:$B$5, 2, 0)</f>
        <v>Cleared by Arrest</v>
      </c>
      <c r="E558" s="1" t="n">
        <v>282</v>
      </c>
      <c r="F558" s="1" t="str">
        <f aca="false">VLOOKUP(Sheet1!E558, Sheet3!$A$2:$B$334, 2, 0)</f>
        <v>ANTELOPE VALLEY PARKWAY &amp; N 17TH ST, Lincoln, NE</v>
      </c>
      <c r="G558" s="1" t="n">
        <v>6</v>
      </c>
      <c r="H558" s="3" t="str">
        <f aca="false">VLOOKUP(Sheet1!G558, Sheet2!$A$2:$B$65, 2, 0)</f>
        <v>TRAFFIC - SUSPENDED DRIVER</v>
      </c>
      <c r="I558" s="2" t="s">
        <v>13</v>
      </c>
      <c r="J558" s="2" t="s">
        <v>13</v>
      </c>
      <c r="K558" s="1" t="s">
        <v>1168</v>
      </c>
    </row>
    <row r="559" customFormat="false" ht="12.8" hidden="false" customHeight="false" outlineLevel="0" collapsed="false">
      <c r="A559" s="1" t="n">
        <v>14000177</v>
      </c>
      <c r="B559" s="2" t="s">
        <v>1169</v>
      </c>
      <c r="C559" s="1" t="n">
        <v>2</v>
      </c>
      <c r="D559" s="1" t="str">
        <f aca="false">VLOOKUP(Sheet1!C559, Sheet4!$A$2:$B$5, 2, 0)</f>
        <v>Cleared by Exception</v>
      </c>
      <c r="E559" s="1" t="n">
        <v>283</v>
      </c>
      <c r="F559" s="1" t="str">
        <f aca="false">VLOOKUP(Sheet1!E559, Sheet3!$A$2:$B$334, 2, 0)</f>
        <v>N 16TH ST &amp; Q ST, Lincoln, NE</v>
      </c>
      <c r="G559" s="1" t="n">
        <v>2</v>
      </c>
      <c r="H559" s="3" t="str">
        <f aca="false">VLOOKUP(Sheet1!G559, Sheet2!$A$2:$B$65, 2, 0)</f>
        <v>LOST OR STOLEN ITEM</v>
      </c>
      <c r="I559" s="2" t="s">
        <v>1170</v>
      </c>
      <c r="J559" s="2" t="s">
        <v>13</v>
      </c>
      <c r="K559" s="1" t="s">
        <v>1171</v>
      </c>
    </row>
    <row r="560" customFormat="false" ht="12.8" hidden="false" customHeight="false" outlineLevel="0" collapsed="false">
      <c r="A560" s="1" t="n">
        <v>14000178</v>
      </c>
      <c r="B560" s="2" t="s">
        <v>1172</v>
      </c>
      <c r="C560" s="1" t="n">
        <v>1</v>
      </c>
      <c r="D560" s="1" t="str">
        <f aca="false">VLOOKUP(Sheet1!C560, Sheet4!$A$2:$B$5, 2, 0)</f>
        <v>Cleared by Arrest</v>
      </c>
      <c r="E560" s="1" t="n">
        <v>284</v>
      </c>
      <c r="F560" s="1" t="str">
        <f aca="false">VLOOKUP(Sheet1!E560, Sheet3!$A$2:$B$334, 2, 0)</f>
        <v>N 30TH ST &amp; VINE ST, Lincoln, NE</v>
      </c>
      <c r="G560" s="1" t="n">
        <v>6</v>
      </c>
      <c r="H560" s="3" t="str">
        <f aca="false">VLOOKUP(Sheet1!G560, Sheet2!$A$2:$B$65, 2, 0)</f>
        <v>TRAFFIC - SUSPENDED DRIVER</v>
      </c>
      <c r="I560" s="2" t="s">
        <v>13</v>
      </c>
      <c r="J560" s="2" t="s">
        <v>13</v>
      </c>
      <c r="K560" s="1" t="s">
        <v>1173</v>
      </c>
    </row>
    <row r="561" customFormat="false" ht="12.8" hidden="false" customHeight="false" outlineLevel="0" collapsed="false">
      <c r="A561" s="1" t="n">
        <v>14000182</v>
      </c>
      <c r="B561" s="2" t="s">
        <v>1174</v>
      </c>
      <c r="C561" s="1" t="n">
        <v>1</v>
      </c>
      <c r="D561" s="1" t="str">
        <f aca="false">VLOOKUP(Sheet1!C561, Sheet4!$A$2:$B$5, 2, 0)</f>
        <v>Cleared by Arrest</v>
      </c>
      <c r="E561" s="1" t="n">
        <v>285</v>
      </c>
      <c r="F561" s="1" t="str">
        <f aca="false">VLOOKUP(Sheet1!E561, Sheet3!$A$2:$B$334, 2, 0)</f>
        <v>Q ST &amp; N 16TH ST, Lincoln, NE</v>
      </c>
      <c r="G561" s="1" t="n">
        <v>21</v>
      </c>
      <c r="H561" s="3" t="str">
        <f aca="false">VLOOKUP(Sheet1!G561, Sheet2!$A$2:$B$65, 2, 0)</f>
        <v>ALCOHOL - DWI</v>
      </c>
      <c r="I561" s="2" t="s">
        <v>13</v>
      </c>
      <c r="J561" s="2" t="s">
        <v>13</v>
      </c>
      <c r="K561" s="1" t="s">
        <v>1175</v>
      </c>
    </row>
    <row r="562" customFormat="false" ht="12.8" hidden="false" customHeight="false" outlineLevel="0" collapsed="false">
      <c r="A562" s="1" t="n">
        <v>14000154</v>
      </c>
      <c r="B562" s="2" t="s">
        <v>1176</v>
      </c>
      <c r="C562" s="1" t="n">
        <v>1</v>
      </c>
      <c r="D562" s="1" t="str">
        <f aca="false">VLOOKUP(Sheet1!C562, Sheet4!$A$2:$B$5, 2, 0)</f>
        <v>Cleared by Arrest</v>
      </c>
      <c r="E562" s="1" t="n">
        <v>83</v>
      </c>
      <c r="F562" s="1" t="str">
        <f aca="false">VLOOKUP(Sheet1!E562, Sheet3!$A$2:$B$334, 2, 0)</f>
        <v>1000 North 16th St., Lincoln, NE</v>
      </c>
      <c r="G562" s="1" t="n">
        <v>13</v>
      </c>
      <c r="H562" s="3" t="str">
        <f aca="false">VLOOKUP(Sheet1!G562, Sheet2!$A$2:$B$65, 2, 0)</f>
        <v>ALCOHOL - MINOR IN POSSESSION</v>
      </c>
      <c r="I562" s="2" t="s">
        <v>13</v>
      </c>
      <c r="J562" s="2" t="s">
        <v>13</v>
      </c>
      <c r="K562" s="1" t="s">
        <v>1177</v>
      </c>
    </row>
    <row r="563" customFormat="false" ht="12.8" hidden="false" customHeight="false" outlineLevel="0" collapsed="false">
      <c r="A563" s="1" t="n">
        <v>14000184</v>
      </c>
      <c r="B563" s="2" t="s">
        <v>1178</v>
      </c>
      <c r="C563" s="1" t="n">
        <v>4</v>
      </c>
      <c r="D563" s="1" t="str">
        <f aca="false">VLOOKUP(Sheet1!C563, Sheet4!$A$2:$B$5, 2, 0)</f>
        <v>Active</v>
      </c>
      <c r="E563" s="1" t="n">
        <v>29</v>
      </c>
      <c r="F563" s="1" t="str">
        <f aca="false">VLOOKUP(Sheet1!E563, Sheet3!$A$2:$B$334, 2, 0)</f>
        <v>503 N 14th, Lincoln, NE</v>
      </c>
      <c r="G563" s="1" t="n">
        <v>37</v>
      </c>
      <c r="H563" s="3" t="str">
        <f aca="false">VLOOKUP(Sheet1!G563, Sheet2!$A$2:$B$65, 2, 0)</f>
        <v>TELEPHONE - OTHER</v>
      </c>
      <c r="I563" s="2" t="s">
        <v>13</v>
      </c>
      <c r="J563" s="2" t="s">
        <v>13</v>
      </c>
      <c r="K563" s="1" t="s">
        <v>1179</v>
      </c>
    </row>
    <row r="564" customFormat="false" ht="12.8" hidden="false" customHeight="false" outlineLevel="0" collapsed="false">
      <c r="A564" s="1" t="n">
        <v>14000192</v>
      </c>
      <c r="B564" s="2" t="s">
        <v>1180</v>
      </c>
      <c r="C564" s="1" t="n">
        <v>3</v>
      </c>
      <c r="D564" s="1" t="str">
        <f aca="false">VLOOKUP(Sheet1!C564, Sheet4!$A$2:$B$5, 2, 0)</f>
        <v>Inactive</v>
      </c>
      <c r="E564" s="1" t="n">
        <v>71</v>
      </c>
      <c r="F564" s="1" t="str">
        <f aca="false">VLOOKUP(Sheet1!E564, Sheet3!$A$2:$B$334, 2, 0)</f>
        <v>513 North 17th St, Lincoln, NE</v>
      </c>
      <c r="G564" s="1" t="n">
        <v>2</v>
      </c>
      <c r="H564" s="3" t="str">
        <f aca="false">VLOOKUP(Sheet1!G564, Sheet2!$A$2:$B$65, 2, 0)</f>
        <v>LOST OR STOLEN ITEM</v>
      </c>
      <c r="I564" s="2" t="s">
        <v>13</v>
      </c>
      <c r="J564" s="2" t="s">
        <v>13</v>
      </c>
      <c r="K564" s="1" t="s">
        <v>1181</v>
      </c>
    </row>
    <row r="565" customFormat="false" ht="12.8" hidden="false" customHeight="false" outlineLevel="0" collapsed="false">
      <c r="A565" s="1" t="n">
        <v>14000198</v>
      </c>
      <c r="B565" s="2" t="s">
        <v>1182</v>
      </c>
      <c r="C565" s="1" t="n">
        <v>1</v>
      </c>
      <c r="D565" s="1" t="str">
        <f aca="false">VLOOKUP(Sheet1!C565, Sheet4!$A$2:$B$5, 2, 0)</f>
        <v>Cleared by Arrest</v>
      </c>
      <c r="E565" s="1" t="n">
        <v>286</v>
      </c>
      <c r="F565" s="1" t="str">
        <f aca="false">VLOOKUP(Sheet1!E565, Sheet3!$A$2:$B$334, 2, 0)</f>
        <v>N 17TH ST &amp; VINE ST, Lincoln, NE</v>
      </c>
      <c r="G565" s="1" t="n">
        <v>21</v>
      </c>
      <c r="H565" s="3" t="str">
        <f aca="false">VLOOKUP(Sheet1!G565, Sheet2!$A$2:$B$65, 2, 0)</f>
        <v>ALCOHOL - DWI</v>
      </c>
      <c r="I565" s="2" t="s">
        <v>13</v>
      </c>
      <c r="J565" s="2" t="s">
        <v>13</v>
      </c>
      <c r="K565" s="1" t="s">
        <v>1183</v>
      </c>
    </row>
    <row r="566" customFormat="false" ht="12.8" hidden="false" customHeight="false" outlineLevel="0" collapsed="false">
      <c r="A566" s="1" t="n">
        <v>14000200</v>
      </c>
      <c r="B566" s="2" t="s">
        <v>1184</v>
      </c>
      <c r="C566" s="1" t="n">
        <v>3</v>
      </c>
      <c r="D566" s="1" t="str">
        <f aca="false">VLOOKUP(Sheet1!C566, Sheet4!$A$2:$B$5, 2, 0)</f>
        <v>Inactive</v>
      </c>
      <c r="E566" s="1" t="n">
        <v>287</v>
      </c>
      <c r="F566" s="1" t="str">
        <f aca="false">VLOOKUP(Sheet1!E566, Sheet3!$A$2:$B$334, 2, 0)</f>
        <v>1201 R St, Lincoln, NE</v>
      </c>
      <c r="G566" s="1" t="n">
        <v>2</v>
      </c>
      <c r="H566" s="3" t="str">
        <f aca="false">VLOOKUP(Sheet1!G566, Sheet2!$A$2:$B$65, 2, 0)</f>
        <v>LOST OR STOLEN ITEM</v>
      </c>
      <c r="I566" s="2" t="s">
        <v>827</v>
      </c>
      <c r="J566" s="2" t="s">
        <v>13</v>
      </c>
      <c r="K566" s="1" t="s">
        <v>1185</v>
      </c>
    </row>
    <row r="567" customFormat="false" ht="12.8" hidden="false" customHeight="false" outlineLevel="0" collapsed="false">
      <c r="A567" s="1" t="n">
        <v>14000201</v>
      </c>
      <c r="B567" s="2" t="s">
        <v>1186</v>
      </c>
      <c r="C567" s="1" t="n">
        <v>2</v>
      </c>
      <c r="D567" s="1" t="str">
        <f aca="false">VLOOKUP(Sheet1!C567, Sheet4!$A$2:$B$5, 2, 0)</f>
        <v>Cleared by Exception</v>
      </c>
      <c r="E567" s="1" t="n">
        <v>21</v>
      </c>
      <c r="F567" s="1" t="str">
        <f aca="false">VLOOKUP(Sheet1!E567, Sheet3!$A$2:$B$334, 2, 0)</f>
        <v>400 University Terrace, Lincoln, NE</v>
      </c>
      <c r="G567" s="1" t="n">
        <v>15</v>
      </c>
      <c r="H567" s="3" t="str">
        <f aca="false">VLOOKUP(Sheet1!G567, Sheet2!$A$2:$B$65, 2, 0)</f>
        <v>MEDICAL EMERGENCY</v>
      </c>
      <c r="I567" s="2" t="s">
        <v>13</v>
      </c>
      <c r="J567" s="2" t="s">
        <v>13</v>
      </c>
      <c r="K567" s="1" t="s">
        <v>1187</v>
      </c>
    </row>
    <row r="568" customFormat="false" ht="12.8" hidden="false" customHeight="false" outlineLevel="0" collapsed="false">
      <c r="A568" s="1" t="n">
        <v>14000202</v>
      </c>
      <c r="B568" s="2" t="s">
        <v>1188</v>
      </c>
      <c r="C568" s="1" t="n">
        <v>2</v>
      </c>
      <c r="D568" s="1" t="str">
        <f aca="false">VLOOKUP(Sheet1!C568, Sheet4!$A$2:$B$5, 2, 0)</f>
        <v>Cleared by Exception</v>
      </c>
      <c r="E568" s="1" t="n">
        <v>288</v>
      </c>
      <c r="F568" s="1" t="str">
        <f aca="false">VLOOKUP(Sheet1!E568, Sheet3!$A$2:$B$334, 2, 0)</f>
        <v>501 N 14th, Lincoln, NE</v>
      </c>
      <c r="G568" s="1" t="n">
        <v>9</v>
      </c>
      <c r="H568" s="3" t="str">
        <f aca="false">VLOOKUP(Sheet1!G568, Sheet2!$A$2:$B$65, 2, 0)</f>
        <v>DISTURBANCE - OTHER</v>
      </c>
      <c r="I568" s="2" t="s">
        <v>13</v>
      </c>
      <c r="J568" s="2" t="s">
        <v>13</v>
      </c>
      <c r="K568" s="1" t="s">
        <v>1189</v>
      </c>
    </row>
    <row r="569" customFormat="false" ht="12.8" hidden="false" customHeight="false" outlineLevel="0" collapsed="false">
      <c r="A569" s="1" t="n">
        <v>14000206</v>
      </c>
      <c r="B569" s="2" t="s">
        <v>1190</v>
      </c>
      <c r="C569" s="1" t="n">
        <v>2</v>
      </c>
      <c r="D569" s="1" t="str">
        <f aca="false">VLOOKUP(Sheet1!C569, Sheet4!$A$2:$B$5, 2, 0)</f>
        <v>Cleared by Exception</v>
      </c>
      <c r="E569" s="1" t="n">
        <v>122</v>
      </c>
      <c r="F569" s="1" t="str">
        <f aca="false">VLOOKUP(Sheet1!E569, Sheet3!$A$2:$B$334, 2, 0)</f>
        <v>841 North 14th St, Lincoln, NE</v>
      </c>
      <c r="G569" s="1" t="n">
        <v>15</v>
      </c>
      <c r="H569" s="3" t="str">
        <f aca="false">VLOOKUP(Sheet1!G569, Sheet2!$A$2:$B$65, 2, 0)</f>
        <v>MEDICAL EMERGENCY</v>
      </c>
      <c r="I569" s="2" t="s">
        <v>13</v>
      </c>
      <c r="J569" s="2" t="s">
        <v>13</v>
      </c>
      <c r="K569" s="1" t="s">
        <v>1191</v>
      </c>
    </row>
    <row r="570" customFormat="false" ht="12.8" hidden="false" customHeight="false" outlineLevel="0" collapsed="false">
      <c r="A570" s="1" t="n">
        <v>14000205</v>
      </c>
      <c r="B570" s="2" t="s">
        <v>1190</v>
      </c>
      <c r="C570" s="1" t="n">
        <v>2</v>
      </c>
      <c r="D570" s="1" t="str">
        <f aca="false">VLOOKUP(Sheet1!C570, Sheet4!$A$2:$B$5, 2, 0)</f>
        <v>Cleared by Exception</v>
      </c>
      <c r="E570" s="1" t="n">
        <v>6</v>
      </c>
      <c r="F570" s="1" t="str">
        <f aca="false">VLOOKUP(Sheet1!E570, Sheet3!$A$2:$B$334, 2, 0)</f>
        <v>1780 "R" Street, Lincoln, NE</v>
      </c>
      <c r="G570" s="1" t="n">
        <v>49</v>
      </c>
      <c r="H570" s="3" t="str">
        <f aca="false">VLOOKUP(Sheet1!G570, Sheet2!$A$2:$B$65, 2, 0)</f>
        <v>UNL POLICY VIOLATION -OTHER</v>
      </c>
      <c r="I570" s="2" t="s">
        <v>13</v>
      </c>
      <c r="J570" s="2" t="s">
        <v>13</v>
      </c>
      <c r="K570" s="1" t="s">
        <v>1192</v>
      </c>
    </row>
    <row r="571" customFormat="false" ht="12.8" hidden="false" customHeight="false" outlineLevel="0" collapsed="false">
      <c r="A571" s="1" t="n">
        <v>14000209</v>
      </c>
      <c r="B571" s="2" t="s">
        <v>1193</v>
      </c>
      <c r="C571" s="1" t="n">
        <v>3</v>
      </c>
      <c r="D571" s="1" t="str">
        <f aca="false">VLOOKUP(Sheet1!C571, Sheet4!$A$2:$B$5, 2, 0)</f>
        <v>Inactive</v>
      </c>
      <c r="F571" s="1" t="e">
        <f aca="false">VLOOKUP(Sheet1!E571, Sheet3!$A$2:$B$334, 2, 0)</f>
        <v>#N/A</v>
      </c>
      <c r="G571" s="1" t="n">
        <v>9</v>
      </c>
      <c r="H571" s="3" t="str">
        <f aca="false">VLOOKUP(Sheet1!G571, Sheet2!$A$2:$B$65, 2, 0)</f>
        <v>DISTURBANCE - OTHER</v>
      </c>
      <c r="I571" s="2" t="s">
        <v>13</v>
      </c>
      <c r="J571" s="2" t="s">
        <v>13</v>
      </c>
      <c r="K571" s="1" t="s">
        <v>1194</v>
      </c>
    </row>
    <row r="572" customFormat="false" ht="12.8" hidden="false" customHeight="false" outlineLevel="0" collapsed="false">
      <c r="A572" s="1" t="n">
        <v>14000210</v>
      </c>
      <c r="B572" s="2" t="s">
        <v>1195</v>
      </c>
      <c r="C572" s="1" t="n">
        <v>2</v>
      </c>
      <c r="D572" s="1" t="str">
        <f aca="false">VLOOKUP(Sheet1!C572, Sheet4!$A$2:$B$5, 2, 0)</f>
        <v>Cleared by Exception</v>
      </c>
      <c r="E572" s="1" t="n">
        <v>30</v>
      </c>
      <c r="F572" s="1" t="str">
        <f aca="false">VLOOKUP(Sheet1!E572, Sheet3!$A$2:$B$334, 2, 0)</f>
        <v>1400 R St, Lincoln, NE</v>
      </c>
      <c r="G572" s="1" t="n">
        <v>9</v>
      </c>
      <c r="H572" s="3" t="str">
        <f aca="false">VLOOKUP(Sheet1!G572, Sheet2!$A$2:$B$65, 2, 0)</f>
        <v>DISTURBANCE - OTHER</v>
      </c>
      <c r="I572" s="2" t="s">
        <v>13</v>
      </c>
      <c r="J572" s="2" t="s">
        <v>13</v>
      </c>
      <c r="K572" s="1" t="s">
        <v>1196</v>
      </c>
    </row>
    <row r="573" customFormat="false" ht="12.8" hidden="false" customHeight="false" outlineLevel="0" collapsed="false">
      <c r="A573" s="1" t="n">
        <v>14000215</v>
      </c>
      <c r="B573" s="2" t="s">
        <v>1197</v>
      </c>
      <c r="C573" s="1" t="n">
        <v>3</v>
      </c>
      <c r="D573" s="1" t="str">
        <f aca="false">VLOOKUP(Sheet1!C573, Sheet4!$A$2:$B$5, 2, 0)</f>
        <v>Inactive</v>
      </c>
      <c r="E573" s="1" t="n">
        <v>289</v>
      </c>
      <c r="F573" s="1" t="str">
        <f aca="false">VLOOKUP(Sheet1!E573, Sheet3!$A$2:$B$334, 2, 0)</f>
        <v>1215 U St, Lincoln, NE</v>
      </c>
      <c r="G573" s="1" t="n">
        <v>2</v>
      </c>
      <c r="H573" s="3" t="str">
        <f aca="false">VLOOKUP(Sheet1!G573, Sheet2!$A$2:$B$65, 2, 0)</f>
        <v>LOST OR STOLEN ITEM</v>
      </c>
      <c r="I573" s="2" t="s">
        <v>13</v>
      </c>
      <c r="J573" s="2" t="s">
        <v>13</v>
      </c>
      <c r="K573" s="1" t="s">
        <v>1198</v>
      </c>
    </row>
    <row r="574" customFormat="false" ht="12.8" hidden="false" customHeight="false" outlineLevel="0" collapsed="false">
      <c r="A574" s="1" t="n">
        <v>14000217</v>
      </c>
      <c r="B574" s="2" t="s">
        <v>1199</v>
      </c>
      <c r="C574" s="1" t="n">
        <v>1</v>
      </c>
      <c r="D574" s="1" t="str">
        <f aca="false">VLOOKUP(Sheet1!C574, Sheet4!$A$2:$B$5, 2, 0)</f>
        <v>Cleared by Arrest</v>
      </c>
      <c r="E574" s="1" t="n">
        <v>290</v>
      </c>
      <c r="F574" s="1" t="str">
        <f aca="false">VLOOKUP(Sheet1!E574, Sheet3!$A$2:$B$334, 2, 0)</f>
        <v>N 16TH ST &amp; Q ST, Lincoln, NE</v>
      </c>
      <c r="G574" s="1" t="n">
        <v>21</v>
      </c>
      <c r="H574" s="3" t="str">
        <f aca="false">VLOOKUP(Sheet1!G574, Sheet2!$A$2:$B$65, 2, 0)</f>
        <v>ALCOHOL - DWI</v>
      </c>
      <c r="I574" s="2" t="s">
        <v>13</v>
      </c>
      <c r="J574" s="2" t="s">
        <v>13</v>
      </c>
      <c r="K574" s="1" t="s">
        <v>1200</v>
      </c>
    </row>
    <row r="575" customFormat="false" ht="12.8" hidden="false" customHeight="false" outlineLevel="0" collapsed="false">
      <c r="A575" s="1" t="n">
        <v>14000219</v>
      </c>
      <c r="B575" s="2" t="s">
        <v>1201</v>
      </c>
      <c r="C575" s="1" t="n">
        <v>3</v>
      </c>
      <c r="D575" s="1" t="str">
        <f aca="false">VLOOKUP(Sheet1!C575, Sheet4!$A$2:$B$5, 2, 0)</f>
        <v>Inactive</v>
      </c>
      <c r="E575" s="1" t="n">
        <v>291</v>
      </c>
      <c r="F575" s="1" t="str">
        <f aca="false">VLOOKUP(Sheet1!E575, Sheet3!$A$2:$B$334, 2, 0)</f>
        <v>EAST CAMPUS LOOP &amp; N 37TH ST, Lincoln, NE</v>
      </c>
      <c r="G575" s="1" t="n">
        <v>22</v>
      </c>
      <c r="H575" s="3" t="str">
        <f aca="false">VLOOKUP(Sheet1!G575, Sheet2!$A$2:$B$65, 2, 0)</f>
        <v>VANDALISM - OTHER</v>
      </c>
      <c r="I575" s="2" t="s">
        <v>13</v>
      </c>
      <c r="J575" s="2" t="s">
        <v>113</v>
      </c>
      <c r="K575" s="1" t="s">
        <v>1202</v>
      </c>
    </row>
    <row r="576" customFormat="false" ht="12.8" hidden="false" customHeight="false" outlineLevel="0" collapsed="false">
      <c r="A576" s="1" t="n">
        <v>14000220</v>
      </c>
      <c r="B576" s="2" t="s">
        <v>1203</v>
      </c>
      <c r="C576" s="1" t="n">
        <v>2</v>
      </c>
      <c r="D576" s="1" t="str">
        <f aca="false">VLOOKUP(Sheet1!C576, Sheet4!$A$2:$B$5, 2, 0)</f>
        <v>Cleared by Exception</v>
      </c>
      <c r="E576" s="1" t="n">
        <v>16</v>
      </c>
      <c r="F576" s="1" t="str">
        <f aca="false">VLOOKUP(Sheet1!E576, Sheet3!$A$2:$B$334, 2, 0)</f>
        <v>440 N 17th Street, Lincoln, NE</v>
      </c>
      <c r="G576" s="1" t="n">
        <v>28</v>
      </c>
      <c r="H576" s="3" t="str">
        <f aca="false">VLOOKUP(Sheet1!G576, Sheet2!$A$2:$B$65, 2, 0)</f>
        <v>FIRE (WORKING) - NO ALARM</v>
      </c>
      <c r="I576" s="2" t="s">
        <v>13</v>
      </c>
      <c r="J576" s="2" t="s">
        <v>13</v>
      </c>
      <c r="K576" s="1" t="s">
        <v>1204</v>
      </c>
    </row>
    <row r="577" customFormat="false" ht="12.8" hidden="false" customHeight="false" outlineLevel="0" collapsed="false">
      <c r="A577" s="1" t="n">
        <v>14000223</v>
      </c>
      <c r="B577" s="2" t="s">
        <v>1205</v>
      </c>
      <c r="C577" s="1" t="n">
        <v>1</v>
      </c>
      <c r="D577" s="1" t="str">
        <f aca="false">VLOOKUP(Sheet1!C577, Sheet4!$A$2:$B$5, 2, 0)</f>
        <v>Cleared by Arrest</v>
      </c>
      <c r="E577" s="1" t="n">
        <v>292</v>
      </c>
      <c r="F577" s="1" t="str">
        <f aca="false">VLOOKUP(Sheet1!E577, Sheet3!$A$2:$B$334, 2, 0)</f>
        <v>ANTELOPE VALLEY PARKWAY &amp; MILITARY RD, Lincoln, NE</v>
      </c>
      <c r="G577" s="1" t="n">
        <v>6</v>
      </c>
      <c r="H577" s="3" t="str">
        <f aca="false">VLOOKUP(Sheet1!G577, Sheet2!$A$2:$B$65, 2, 0)</f>
        <v>TRAFFIC - SUSPENDED DRIVER</v>
      </c>
      <c r="I577" s="2" t="s">
        <v>13</v>
      </c>
      <c r="J577" s="2" t="s">
        <v>13</v>
      </c>
      <c r="K577" s="1" t="s">
        <v>1206</v>
      </c>
    </row>
    <row r="578" customFormat="false" ht="12.8" hidden="false" customHeight="false" outlineLevel="0" collapsed="false">
      <c r="A578" s="1" t="n">
        <v>14000227</v>
      </c>
      <c r="B578" s="2" t="s">
        <v>1207</v>
      </c>
      <c r="C578" s="1" t="n">
        <v>1</v>
      </c>
      <c r="D578" s="1" t="str">
        <f aca="false">VLOOKUP(Sheet1!C578, Sheet4!$A$2:$B$5, 2, 0)</f>
        <v>Cleared by Arrest</v>
      </c>
      <c r="E578" s="1" t="n">
        <v>293</v>
      </c>
      <c r="F578" s="1" t="str">
        <f aca="false">VLOOKUP(Sheet1!E578, Sheet3!$A$2:$B$334, 2, 0)</f>
        <v>ANTELOPE VALLEY PARKWAY &amp; MILITARY RD, Lincoln, NE</v>
      </c>
      <c r="G578" s="1" t="n">
        <v>6</v>
      </c>
      <c r="H578" s="3" t="str">
        <f aca="false">VLOOKUP(Sheet1!G578, Sheet2!$A$2:$B$65, 2, 0)</f>
        <v>TRAFFIC - SUSPENDED DRIVER</v>
      </c>
      <c r="I578" s="2" t="s">
        <v>13</v>
      </c>
      <c r="J578" s="2" t="s">
        <v>13</v>
      </c>
      <c r="K578" s="1" t="s">
        <v>1208</v>
      </c>
    </row>
    <row r="579" customFormat="false" ht="12.8" hidden="false" customHeight="false" outlineLevel="0" collapsed="false">
      <c r="A579" s="1" t="n">
        <v>14000231</v>
      </c>
      <c r="B579" s="2" t="s">
        <v>1209</v>
      </c>
      <c r="C579" s="1" t="n">
        <v>1</v>
      </c>
      <c r="D579" s="1" t="str">
        <f aca="false">VLOOKUP(Sheet1!C579, Sheet4!$A$2:$B$5, 2, 0)</f>
        <v>Cleared by Arrest</v>
      </c>
      <c r="E579" s="1" t="n">
        <v>294</v>
      </c>
      <c r="F579" s="1" t="str">
        <f aca="false">VLOOKUP(Sheet1!E579, Sheet3!$A$2:$B$334, 2, 0)</f>
        <v>SALT CREEK RDWY &amp; N 14TH ST, Lincoln, NE</v>
      </c>
      <c r="G579" s="1" t="n">
        <v>13</v>
      </c>
      <c r="H579" s="3" t="str">
        <f aca="false">VLOOKUP(Sheet1!G579, Sheet2!$A$2:$B$65, 2, 0)</f>
        <v>ALCOHOL - MINOR IN POSSESSION</v>
      </c>
      <c r="I579" s="2" t="s">
        <v>13</v>
      </c>
      <c r="J579" s="2" t="s">
        <v>13</v>
      </c>
      <c r="K579" s="1" t="s">
        <v>1210</v>
      </c>
    </row>
    <row r="580" customFormat="false" ht="12.8" hidden="false" customHeight="false" outlineLevel="0" collapsed="false">
      <c r="A580" s="1" t="n">
        <v>14000233</v>
      </c>
      <c r="B580" s="2" t="s">
        <v>1211</v>
      </c>
      <c r="C580" s="1" t="n">
        <v>1</v>
      </c>
      <c r="D580" s="1" t="str">
        <f aca="false">VLOOKUP(Sheet1!C580, Sheet4!$A$2:$B$5, 2, 0)</f>
        <v>Cleared by Arrest</v>
      </c>
      <c r="E580" s="1" t="n">
        <v>295</v>
      </c>
      <c r="F580" s="1" t="str">
        <f aca="false">VLOOKUP(Sheet1!E580, Sheet3!$A$2:$B$334, 2, 0)</f>
        <v>N 10TH ST &amp; T ST, Lincoln, NE</v>
      </c>
      <c r="G580" s="1" t="n">
        <v>21</v>
      </c>
      <c r="H580" s="3" t="str">
        <f aca="false">VLOOKUP(Sheet1!G580, Sheet2!$A$2:$B$65, 2, 0)</f>
        <v>ALCOHOL - DWI</v>
      </c>
      <c r="I580" s="2" t="s">
        <v>13</v>
      </c>
      <c r="J580" s="2" t="s">
        <v>13</v>
      </c>
      <c r="K580" s="1" t="s">
        <v>1212</v>
      </c>
    </row>
    <row r="581" customFormat="false" ht="12.8" hidden="false" customHeight="false" outlineLevel="0" collapsed="false">
      <c r="A581" s="1" t="n">
        <v>14000232</v>
      </c>
      <c r="B581" s="2" t="s">
        <v>1213</v>
      </c>
      <c r="C581" s="1" t="n">
        <v>2</v>
      </c>
      <c r="D581" s="1" t="str">
        <f aca="false">VLOOKUP(Sheet1!C581, Sheet4!$A$2:$B$5, 2, 0)</f>
        <v>Cleared by Exception</v>
      </c>
      <c r="E581" s="1" t="n">
        <v>6</v>
      </c>
      <c r="F581" s="1" t="str">
        <f aca="false">VLOOKUP(Sheet1!E581, Sheet3!$A$2:$B$334, 2, 0)</f>
        <v>1780 "R" Street, Lincoln, NE</v>
      </c>
      <c r="G581" s="1" t="n">
        <v>15</v>
      </c>
      <c r="H581" s="3" t="str">
        <f aca="false">VLOOKUP(Sheet1!G581, Sheet2!$A$2:$B$65, 2, 0)</f>
        <v>MEDICAL EMERGENCY</v>
      </c>
      <c r="I581" s="2" t="s">
        <v>13</v>
      </c>
      <c r="J581" s="2" t="s">
        <v>13</v>
      </c>
      <c r="K581" s="1" t="s">
        <v>1214</v>
      </c>
    </row>
    <row r="582" customFormat="false" ht="23.85" hidden="false" customHeight="false" outlineLevel="0" collapsed="false">
      <c r="A582" s="1" t="n">
        <v>14000236</v>
      </c>
      <c r="B582" s="2" t="s">
        <v>1215</v>
      </c>
      <c r="C582" s="1" t="n">
        <v>2</v>
      </c>
      <c r="D582" s="1" t="str">
        <f aca="false">VLOOKUP(Sheet1!C582, Sheet4!$A$2:$B$5, 2, 0)</f>
        <v>Cleared by Exception</v>
      </c>
      <c r="E582" s="1" t="n">
        <v>79</v>
      </c>
      <c r="F582" s="1" t="str">
        <f aca="false">VLOOKUP(Sheet1!E582, Sheet3!$A$2:$B$334, 2, 0)</f>
        <v>405 University Terrace, Lincoln, NE</v>
      </c>
      <c r="G582" s="1" t="n">
        <v>14</v>
      </c>
      <c r="H582" s="3" t="str">
        <f aca="false">VLOOKUP(Sheet1!G582, Sheet2!$A$2:$B$65, 2, 0)</f>
        <v>TRESPASSING</v>
      </c>
      <c r="I582" s="2" t="s">
        <v>13</v>
      </c>
      <c r="J582" s="2" t="s">
        <v>13</v>
      </c>
      <c r="K582" s="4" t="s">
        <v>1216</v>
      </c>
    </row>
    <row r="583" customFormat="false" ht="12.8" hidden="false" customHeight="false" outlineLevel="0" collapsed="false">
      <c r="A583" s="1" t="n">
        <v>14000239</v>
      </c>
      <c r="B583" s="2" t="s">
        <v>1217</v>
      </c>
      <c r="C583" s="1" t="n">
        <v>2</v>
      </c>
      <c r="D583" s="1" t="str">
        <f aca="false">VLOOKUP(Sheet1!C583, Sheet4!$A$2:$B$5, 2, 0)</f>
        <v>Cleared by Exception</v>
      </c>
      <c r="E583" s="1" t="n">
        <v>207</v>
      </c>
      <c r="F583" s="1" t="str">
        <f aca="false">VLOOKUP(Sheet1!E583, Sheet3!$A$2:$B$334, 2, 0)</f>
        <v>900 North 21st St., Lincoln, NE</v>
      </c>
      <c r="G583" s="1" t="n">
        <v>18</v>
      </c>
      <c r="H583" s="3" t="str">
        <f aca="false">VLOOKUP(Sheet1!G583, Sheet2!$A$2:$B$65, 2, 0)</f>
        <v>ALCOHOL - DRUNK</v>
      </c>
      <c r="I583" s="2" t="s">
        <v>13</v>
      </c>
      <c r="J583" s="2" t="s">
        <v>13</v>
      </c>
      <c r="K583" s="1" t="s">
        <v>1218</v>
      </c>
    </row>
    <row r="584" customFormat="false" ht="12.8" hidden="false" customHeight="false" outlineLevel="0" collapsed="false">
      <c r="A584" s="1" t="n">
        <v>14000240</v>
      </c>
      <c r="B584" s="2" t="s">
        <v>1219</v>
      </c>
      <c r="C584" s="1" t="n">
        <v>3</v>
      </c>
      <c r="D584" s="1" t="str">
        <f aca="false">VLOOKUP(Sheet1!C584, Sheet4!$A$2:$B$5, 2, 0)</f>
        <v>Inactive</v>
      </c>
      <c r="E584" s="1" t="n">
        <v>108</v>
      </c>
      <c r="F584" s="1" t="str">
        <f aca="false">VLOOKUP(Sheet1!E584, Sheet3!$A$2:$B$334, 2, 0)</f>
        <v>1130 North 14th St, Lincoln, NE</v>
      </c>
      <c r="G584" s="1" t="n">
        <v>3</v>
      </c>
      <c r="H584" s="3" t="str">
        <f aca="false">VLOOKUP(Sheet1!G584, Sheet2!$A$2:$B$65, 2, 0)</f>
        <v>LARCENY - FROM BUILDING</v>
      </c>
      <c r="I584" s="2" t="s">
        <v>189</v>
      </c>
      <c r="J584" s="2" t="s">
        <v>13</v>
      </c>
      <c r="K584" s="1" t="s">
        <v>1220</v>
      </c>
    </row>
    <row r="585" customFormat="false" ht="12.8" hidden="false" customHeight="false" outlineLevel="0" collapsed="false">
      <c r="A585" s="1" t="n">
        <v>14000241</v>
      </c>
      <c r="B585" s="2" t="s">
        <v>1221</v>
      </c>
      <c r="C585" s="1" t="n">
        <v>1</v>
      </c>
      <c r="D585" s="1" t="str">
        <f aca="false">VLOOKUP(Sheet1!C585, Sheet4!$A$2:$B$5, 2, 0)</f>
        <v>Cleared by Arrest</v>
      </c>
      <c r="E585" s="1" t="n">
        <v>140</v>
      </c>
      <c r="F585" s="1" t="str">
        <f aca="false">VLOOKUP(Sheet1!E585, Sheet3!$A$2:$B$334, 2, 0)</f>
        <v>1800 State Fair Park Drive, Lincoln, NE</v>
      </c>
      <c r="G585" s="1" t="n">
        <v>20</v>
      </c>
      <c r="H585" s="3" t="str">
        <f aca="false">VLOOKUP(Sheet1!G585, Sheet2!$A$2:$B$65, 2, 0)</f>
        <v>ACCIDENTS - P.D. H&amp;R; NOT REPORTABLE</v>
      </c>
      <c r="I585" s="2" t="s">
        <v>13</v>
      </c>
      <c r="J585" s="2" t="s">
        <v>113</v>
      </c>
      <c r="K585" s="1" t="s">
        <v>1222</v>
      </c>
    </row>
    <row r="586" customFormat="false" ht="12.8" hidden="false" customHeight="false" outlineLevel="0" collapsed="false">
      <c r="A586" s="1" t="n">
        <v>14000244</v>
      </c>
      <c r="B586" s="2" t="s">
        <v>1223</v>
      </c>
      <c r="C586" s="1" t="n">
        <v>1</v>
      </c>
      <c r="D586" s="1" t="str">
        <f aca="false">VLOOKUP(Sheet1!C586, Sheet4!$A$2:$B$5, 2, 0)</f>
        <v>Cleared by Arrest</v>
      </c>
      <c r="E586" s="1" t="n">
        <v>199</v>
      </c>
      <c r="F586" s="1" t="str">
        <f aca="false">VLOOKUP(Sheet1!E586, Sheet3!$A$2:$B$334, 2, 0)</f>
        <v>875 N 27, Lincoln, NE</v>
      </c>
      <c r="G586" s="1" t="n">
        <v>7</v>
      </c>
      <c r="H586" s="3" t="str">
        <f aca="false">VLOOKUP(Sheet1!G586, Sheet2!$A$2:$B$65, 2, 0)</f>
        <v>NARCOTICS - POSSESSION</v>
      </c>
      <c r="I586" s="2" t="s">
        <v>13</v>
      </c>
      <c r="J586" s="2" t="s">
        <v>13</v>
      </c>
      <c r="K586" s="1" t="s">
        <v>1224</v>
      </c>
    </row>
    <row r="587" customFormat="false" ht="12.8" hidden="false" customHeight="false" outlineLevel="0" collapsed="false">
      <c r="A587" s="1" t="n">
        <v>14000246</v>
      </c>
      <c r="B587" s="2" t="s">
        <v>1225</v>
      </c>
      <c r="C587" s="1" t="n">
        <v>1</v>
      </c>
      <c r="D587" s="1" t="str">
        <f aca="false">VLOOKUP(Sheet1!C587, Sheet4!$A$2:$B$5, 2, 0)</f>
        <v>Cleared by Arrest</v>
      </c>
      <c r="E587" s="1" t="n">
        <v>35</v>
      </c>
      <c r="F587" s="1" t="str">
        <f aca="false">VLOOKUP(Sheet1!E587, Sheet3!$A$2:$B$334, 2, 0)</f>
        <v>1150 North 14th St, Lincoln, NE</v>
      </c>
      <c r="G587" s="1" t="n">
        <v>13</v>
      </c>
      <c r="H587" s="3" t="str">
        <f aca="false">VLOOKUP(Sheet1!G587, Sheet2!$A$2:$B$65, 2, 0)</f>
        <v>ALCOHOL - MINOR IN POSSESSION</v>
      </c>
      <c r="I587" s="2" t="s">
        <v>13</v>
      </c>
      <c r="J587" s="2" t="s">
        <v>13</v>
      </c>
      <c r="K587" s="1" t="s">
        <v>1226</v>
      </c>
    </row>
    <row r="588" customFormat="false" ht="12.8" hidden="false" customHeight="false" outlineLevel="0" collapsed="false">
      <c r="A588" s="1" t="n">
        <v>14000247</v>
      </c>
      <c r="B588" s="2" t="s">
        <v>1227</v>
      </c>
      <c r="C588" s="1" t="n">
        <v>1</v>
      </c>
      <c r="D588" s="1" t="str">
        <f aca="false">VLOOKUP(Sheet1!C588, Sheet4!$A$2:$B$5, 2, 0)</f>
        <v>Cleared by Arrest</v>
      </c>
      <c r="E588" s="1" t="n">
        <v>48</v>
      </c>
      <c r="F588" s="1" t="str">
        <f aca="false">VLOOKUP(Sheet1!E588, Sheet3!$A$2:$B$334, 2, 0)</f>
        <v>820 North 17th St, Lincoln, NE</v>
      </c>
      <c r="G588" s="1" t="n">
        <v>13</v>
      </c>
      <c r="H588" s="3" t="str">
        <f aca="false">VLOOKUP(Sheet1!G588, Sheet2!$A$2:$B$65, 2, 0)</f>
        <v>ALCOHOL - MINOR IN POSSESSION</v>
      </c>
      <c r="I588" s="2" t="s">
        <v>13</v>
      </c>
      <c r="J588" s="2" t="s">
        <v>13</v>
      </c>
      <c r="K588" s="1" t="s">
        <v>1228</v>
      </c>
    </row>
    <row r="589" customFormat="false" ht="12.8" hidden="false" customHeight="false" outlineLevel="0" collapsed="false">
      <c r="A589" s="1" t="n">
        <v>14000248</v>
      </c>
      <c r="B589" s="2" t="s">
        <v>1229</v>
      </c>
      <c r="C589" s="1" t="n">
        <v>1</v>
      </c>
      <c r="D589" s="1" t="str">
        <f aca="false">VLOOKUP(Sheet1!C589, Sheet4!$A$2:$B$5, 2, 0)</f>
        <v>Cleared by Arrest</v>
      </c>
      <c r="E589" s="1" t="n">
        <v>48</v>
      </c>
      <c r="F589" s="1" t="str">
        <f aca="false">VLOOKUP(Sheet1!E589, Sheet3!$A$2:$B$334, 2, 0)</f>
        <v>820 North 17th St, Lincoln, NE</v>
      </c>
      <c r="G589" s="1" t="n">
        <v>13</v>
      </c>
      <c r="H589" s="3" t="str">
        <f aca="false">VLOOKUP(Sheet1!G589, Sheet2!$A$2:$B$65, 2, 0)</f>
        <v>ALCOHOL - MINOR IN POSSESSION</v>
      </c>
      <c r="I589" s="2" t="s">
        <v>13</v>
      </c>
      <c r="J589" s="2" t="s">
        <v>13</v>
      </c>
      <c r="K589" s="1" t="s">
        <v>1230</v>
      </c>
    </row>
    <row r="590" customFormat="false" ht="12.8" hidden="false" customHeight="false" outlineLevel="0" collapsed="false">
      <c r="A590" s="1" t="n">
        <v>14000249</v>
      </c>
      <c r="B590" s="2" t="s">
        <v>1231</v>
      </c>
      <c r="C590" s="1" t="n">
        <v>1</v>
      </c>
      <c r="D590" s="1" t="str">
        <f aca="false">VLOOKUP(Sheet1!C590, Sheet4!$A$2:$B$5, 2, 0)</f>
        <v>Cleared by Arrest</v>
      </c>
      <c r="E590" s="1" t="n">
        <v>46</v>
      </c>
      <c r="F590" s="1" t="str">
        <f aca="false">VLOOKUP(Sheet1!E590, Sheet3!$A$2:$B$334, 2, 0)</f>
        <v>1120 North 14th St, Lincoln, NE</v>
      </c>
      <c r="G590" s="1" t="n">
        <v>13</v>
      </c>
      <c r="H590" s="3" t="str">
        <f aca="false">VLOOKUP(Sheet1!G590, Sheet2!$A$2:$B$65, 2, 0)</f>
        <v>ALCOHOL - MINOR IN POSSESSION</v>
      </c>
      <c r="I590" s="2" t="s">
        <v>13</v>
      </c>
      <c r="J590" s="2" t="s">
        <v>13</v>
      </c>
      <c r="K590" s="1" t="s">
        <v>1232</v>
      </c>
    </row>
    <row r="591" customFormat="false" ht="12.8" hidden="false" customHeight="false" outlineLevel="0" collapsed="false">
      <c r="A591" s="1" t="n">
        <v>14000250</v>
      </c>
      <c r="B591" s="2" t="s">
        <v>1233</v>
      </c>
      <c r="C591" s="1" t="n">
        <v>1</v>
      </c>
      <c r="D591" s="1" t="str">
        <f aca="false">VLOOKUP(Sheet1!C591, Sheet4!$A$2:$B$5, 2, 0)</f>
        <v>Cleared by Arrest</v>
      </c>
      <c r="E591" s="1" t="n">
        <v>296</v>
      </c>
      <c r="F591" s="1" t="str">
        <f aca="false">VLOOKUP(Sheet1!E591, Sheet3!$A$2:$B$334, 2, 0)</f>
        <v>1220 N 14th, Lincoln, NE</v>
      </c>
      <c r="G591" s="1" t="n">
        <v>7</v>
      </c>
      <c r="H591" s="3" t="str">
        <f aca="false">VLOOKUP(Sheet1!G591, Sheet2!$A$2:$B$65, 2, 0)</f>
        <v>NARCOTICS - POSSESSION</v>
      </c>
      <c r="I591" s="2" t="s">
        <v>13</v>
      </c>
      <c r="J591" s="2" t="s">
        <v>13</v>
      </c>
      <c r="K591" s="1" t="s">
        <v>1234</v>
      </c>
    </row>
    <row r="592" customFormat="false" ht="12.8" hidden="false" customHeight="false" outlineLevel="0" collapsed="false">
      <c r="A592" s="1" t="n">
        <v>14000252</v>
      </c>
      <c r="B592" s="2" t="s">
        <v>1235</v>
      </c>
      <c r="C592" s="1" t="n">
        <v>1</v>
      </c>
      <c r="D592" s="1" t="str">
        <f aca="false">VLOOKUP(Sheet1!C592, Sheet4!$A$2:$B$5, 2, 0)</f>
        <v>Cleared by Arrest</v>
      </c>
      <c r="E592" s="1" t="n">
        <v>46</v>
      </c>
      <c r="F592" s="1" t="str">
        <f aca="false">VLOOKUP(Sheet1!E592, Sheet3!$A$2:$B$334, 2, 0)</f>
        <v>1120 North 14th St, Lincoln, NE</v>
      </c>
      <c r="G592" s="1" t="n">
        <v>13</v>
      </c>
      <c r="H592" s="3" t="str">
        <f aca="false">VLOOKUP(Sheet1!G592, Sheet2!$A$2:$B$65, 2, 0)</f>
        <v>ALCOHOL - MINOR IN POSSESSION</v>
      </c>
      <c r="I592" s="2" t="s">
        <v>13</v>
      </c>
      <c r="J592" s="2" t="s">
        <v>13</v>
      </c>
      <c r="K592" s="1" t="s">
        <v>1236</v>
      </c>
    </row>
    <row r="593" customFormat="false" ht="23.85" hidden="false" customHeight="false" outlineLevel="0" collapsed="false">
      <c r="A593" s="1" t="n">
        <v>14000254</v>
      </c>
      <c r="B593" s="2" t="s">
        <v>1237</v>
      </c>
      <c r="C593" s="1" t="n">
        <v>2</v>
      </c>
      <c r="D593" s="1" t="str">
        <f aca="false">VLOOKUP(Sheet1!C593, Sheet4!$A$2:$B$5, 2, 0)</f>
        <v>Cleared by Exception</v>
      </c>
      <c r="E593" s="1" t="n">
        <v>172</v>
      </c>
      <c r="F593" s="1" t="str">
        <f aca="false">VLOOKUP(Sheet1!E593, Sheet3!$A$2:$B$334, 2, 0)</f>
        <v>301 North 12th St, Lincoln, NE</v>
      </c>
      <c r="G593" s="1" t="n">
        <v>15</v>
      </c>
      <c r="H593" s="3" t="str">
        <f aca="false">VLOOKUP(Sheet1!G593, Sheet2!$A$2:$B$65, 2, 0)</f>
        <v>MEDICAL EMERGENCY</v>
      </c>
      <c r="I593" s="2" t="s">
        <v>13</v>
      </c>
      <c r="J593" s="2" t="s">
        <v>13</v>
      </c>
      <c r="K593" s="4" t="s">
        <v>1238</v>
      </c>
    </row>
    <row r="594" customFormat="false" ht="12.8" hidden="false" customHeight="false" outlineLevel="0" collapsed="false">
      <c r="A594" s="1" t="n">
        <v>14000260</v>
      </c>
      <c r="B594" s="2" t="s">
        <v>1239</v>
      </c>
      <c r="C594" s="1" t="n">
        <v>1</v>
      </c>
      <c r="D594" s="1" t="str">
        <f aca="false">VLOOKUP(Sheet1!C594, Sheet4!$A$2:$B$5, 2, 0)</f>
        <v>Cleared by Arrest</v>
      </c>
      <c r="E594" s="1" t="n">
        <v>297</v>
      </c>
      <c r="F594" s="1" t="str">
        <f aca="false">VLOOKUP(Sheet1!E594, Sheet3!$A$2:$B$334, 2, 0)</f>
        <v>N ANTELOPE VALLEY PKWY &amp; VINE ST, Lincoln, NE</v>
      </c>
      <c r="G594" s="1" t="n">
        <v>6</v>
      </c>
      <c r="H594" s="3" t="str">
        <f aca="false">VLOOKUP(Sheet1!G594, Sheet2!$A$2:$B$65, 2, 0)</f>
        <v>TRAFFIC - SUSPENDED DRIVER</v>
      </c>
      <c r="I594" s="2" t="s">
        <v>13</v>
      </c>
      <c r="J594" s="2" t="s">
        <v>13</v>
      </c>
      <c r="K594" s="1" t="s">
        <v>1240</v>
      </c>
    </row>
    <row r="595" customFormat="false" ht="12.8" hidden="false" customHeight="false" outlineLevel="0" collapsed="false">
      <c r="A595" s="1" t="n">
        <v>14000262</v>
      </c>
      <c r="B595" s="2" t="s">
        <v>1241</v>
      </c>
      <c r="C595" s="1" t="n">
        <v>2</v>
      </c>
      <c r="D595" s="1" t="str">
        <f aca="false">VLOOKUP(Sheet1!C595, Sheet4!$A$2:$B$5, 2, 0)</f>
        <v>Cleared by Exception</v>
      </c>
      <c r="E595" s="1" t="n">
        <v>202</v>
      </c>
      <c r="F595" s="1" t="str">
        <f aca="false">VLOOKUP(Sheet1!E595, Sheet3!$A$2:$B$334, 2, 0)</f>
        <v>426 North 16th St., Lincoln, NE</v>
      </c>
      <c r="G595" s="1" t="n">
        <v>12</v>
      </c>
      <c r="H595" s="3" t="str">
        <f aca="false">VLOOKUP(Sheet1!G595, Sheet2!$A$2:$B$65, 2, 0)</f>
        <v>FIRE - FALSE ALARM</v>
      </c>
      <c r="I595" s="2" t="s">
        <v>13</v>
      </c>
      <c r="J595" s="2" t="s">
        <v>13</v>
      </c>
      <c r="K595" s="1" t="s">
        <v>1242</v>
      </c>
    </row>
    <row r="596" customFormat="false" ht="12.8" hidden="false" customHeight="false" outlineLevel="0" collapsed="false">
      <c r="A596" s="1" t="n">
        <v>14000267</v>
      </c>
      <c r="B596" s="2" t="s">
        <v>1243</v>
      </c>
      <c r="C596" s="1" t="n">
        <v>2</v>
      </c>
      <c r="D596" s="1" t="str">
        <f aca="false">VLOOKUP(Sheet1!C596, Sheet4!$A$2:$B$5, 2, 0)</f>
        <v>Cleared by Exception</v>
      </c>
      <c r="E596" s="1" t="n">
        <v>298</v>
      </c>
      <c r="F596" s="1" t="str">
        <f aca="false">VLOOKUP(Sheet1!E596, Sheet3!$A$2:$B$334, 2, 0)</f>
        <v>R ST &amp; CENTENNIAL MALL, Lincoln, NE</v>
      </c>
      <c r="G596" s="1" t="n">
        <v>18</v>
      </c>
      <c r="H596" s="3" t="str">
        <f aca="false">VLOOKUP(Sheet1!G596, Sheet2!$A$2:$B$65, 2, 0)</f>
        <v>ALCOHOL - DRUNK</v>
      </c>
      <c r="I596" s="2" t="s">
        <v>13</v>
      </c>
      <c r="J596" s="2" t="s">
        <v>13</v>
      </c>
      <c r="K596" s="1" t="s">
        <v>1244</v>
      </c>
    </row>
    <row r="597" customFormat="false" ht="12.8" hidden="false" customHeight="false" outlineLevel="0" collapsed="false">
      <c r="A597" s="1" t="n">
        <v>14000263</v>
      </c>
      <c r="B597" s="2" t="s">
        <v>1245</v>
      </c>
      <c r="C597" s="1" t="n">
        <v>1</v>
      </c>
      <c r="D597" s="1" t="str">
        <f aca="false">VLOOKUP(Sheet1!C597, Sheet4!$A$2:$B$5, 2, 0)</f>
        <v>Cleared by Arrest</v>
      </c>
      <c r="E597" s="1" t="n">
        <v>299</v>
      </c>
      <c r="F597" s="1" t="str">
        <f aca="false">VLOOKUP(Sheet1!E597, Sheet3!$A$2:$B$334, 2, 0)</f>
        <v>N 10TH ST &amp; CHARLESTON ST, Lincoln, NE</v>
      </c>
      <c r="G597" s="1" t="n">
        <v>13</v>
      </c>
      <c r="H597" s="3" t="str">
        <f aca="false">VLOOKUP(Sheet1!G597, Sheet2!$A$2:$B$65, 2, 0)</f>
        <v>ALCOHOL - MINOR IN POSSESSION</v>
      </c>
      <c r="I597" s="2" t="s">
        <v>13</v>
      </c>
      <c r="J597" s="2" t="s">
        <v>13</v>
      </c>
      <c r="K597" s="1" t="s">
        <v>1246</v>
      </c>
    </row>
    <row r="598" customFormat="false" ht="12.8" hidden="false" customHeight="false" outlineLevel="0" collapsed="false">
      <c r="A598" s="1" t="n">
        <v>14000264</v>
      </c>
      <c r="B598" s="2" t="s">
        <v>1247</v>
      </c>
      <c r="C598" s="1" t="n">
        <v>2</v>
      </c>
      <c r="D598" s="1" t="str">
        <f aca="false">VLOOKUP(Sheet1!C598, Sheet4!$A$2:$B$5, 2, 0)</f>
        <v>Cleared by Exception</v>
      </c>
      <c r="E598" s="1" t="n">
        <v>300</v>
      </c>
      <c r="F598" s="1" t="str">
        <f aca="false">VLOOKUP(Sheet1!E598, Sheet3!$A$2:$B$334, 2, 0)</f>
        <v>N 13TH ST &amp; Q ST, Lincoln, NE</v>
      </c>
      <c r="G598" s="1" t="n">
        <v>18</v>
      </c>
      <c r="H598" s="3" t="str">
        <f aca="false">VLOOKUP(Sheet1!G598, Sheet2!$A$2:$B$65, 2, 0)</f>
        <v>ALCOHOL - DRUNK</v>
      </c>
      <c r="I598" s="2" t="s">
        <v>13</v>
      </c>
      <c r="J598" s="2" t="s">
        <v>13</v>
      </c>
      <c r="K598" s="1" t="s">
        <v>1248</v>
      </c>
    </row>
    <row r="599" customFormat="false" ht="12.8" hidden="false" customHeight="false" outlineLevel="0" collapsed="false">
      <c r="A599" s="1" t="n">
        <v>14000266</v>
      </c>
      <c r="B599" s="2" t="s">
        <v>1249</v>
      </c>
      <c r="C599" s="1" t="n">
        <v>1</v>
      </c>
      <c r="D599" s="1" t="str">
        <f aca="false">VLOOKUP(Sheet1!C599, Sheet4!$A$2:$B$5, 2, 0)</f>
        <v>Cleared by Arrest</v>
      </c>
      <c r="E599" s="1" t="n">
        <v>301</v>
      </c>
      <c r="F599" s="1" t="str">
        <f aca="false">VLOOKUP(Sheet1!E599, Sheet3!$A$2:$B$334, 2, 0)</f>
        <v>N 17TH ST &amp; VINE ST, Lincoln, NE</v>
      </c>
      <c r="G599" s="1" t="n">
        <v>6</v>
      </c>
      <c r="H599" s="3" t="str">
        <f aca="false">VLOOKUP(Sheet1!G599, Sheet2!$A$2:$B$65, 2, 0)</f>
        <v>TRAFFIC - SUSPENDED DRIVER</v>
      </c>
      <c r="I599" s="2" t="s">
        <v>13</v>
      </c>
      <c r="J599" s="2" t="s">
        <v>13</v>
      </c>
      <c r="K599" s="1" t="s">
        <v>1250</v>
      </c>
    </row>
    <row r="600" customFormat="false" ht="12.8" hidden="false" customHeight="false" outlineLevel="0" collapsed="false">
      <c r="A600" s="1" t="n">
        <v>14000270</v>
      </c>
      <c r="B600" s="2" t="s">
        <v>1251</v>
      </c>
      <c r="C600" s="1" t="n">
        <v>1</v>
      </c>
      <c r="D600" s="1" t="str">
        <f aca="false">VLOOKUP(Sheet1!C600, Sheet4!$A$2:$B$5, 2, 0)</f>
        <v>Cleared by Arrest</v>
      </c>
      <c r="E600" s="1" t="n">
        <v>302</v>
      </c>
      <c r="F600" s="1" t="str">
        <f aca="false">VLOOKUP(Sheet1!E600, Sheet3!$A$2:$B$334, 2, 0)</f>
        <v>N 16TH ST &amp; S ST, Lincoln, NE</v>
      </c>
      <c r="G600" s="1" t="n">
        <v>9</v>
      </c>
      <c r="H600" s="3" t="str">
        <f aca="false">VLOOKUP(Sheet1!G600, Sheet2!$A$2:$B$65, 2, 0)</f>
        <v>DISTURBANCE - OTHER</v>
      </c>
      <c r="I600" s="2" t="s">
        <v>13</v>
      </c>
      <c r="J600" s="2" t="s">
        <v>13</v>
      </c>
      <c r="K600" s="1" t="s">
        <v>1252</v>
      </c>
    </row>
    <row r="601" customFormat="false" ht="12.8" hidden="false" customHeight="false" outlineLevel="0" collapsed="false">
      <c r="A601" s="1" t="n">
        <v>14000271</v>
      </c>
      <c r="B601" s="2" t="s">
        <v>1253</v>
      </c>
      <c r="C601" s="1" t="n">
        <v>1</v>
      </c>
      <c r="D601" s="1" t="str">
        <f aca="false">VLOOKUP(Sheet1!C601, Sheet4!$A$2:$B$5, 2, 0)</f>
        <v>Cleared by Arrest</v>
      </c>
      <c r="E601" s="1" t="n">
        <v>303</v>
      </c>
      <c r="F601" s="1" t="str">
        <f aca="false">VLOOKUP(Sheet1!E601, Sheet3!$A$2:$B$334, 2, 0)</f>
        <v>625 North 16th St., Lincoln, NE</v>
      </c>
      <c r="G601" s="1" t="n">
        <v>12</v>
      </c>
      <c r="H601" s="3" t="str">
        <f aca="false">VLOOKUP(Sheet1!G601, Sheet2!$A$2:$B$65, 2, 0)</f>
        <v>FIRE - FALSE ALARM</v>
      </c>
      <c r="I601" s="2" t="s">
        <v>13</v>
      </c>
      <c r="J601" s="2" t="s">
        <v>13</v>
      </c>
      <c r="K601" s="1" t="s">
        <v>1254</v>
      </c>
    </row>
    <row r="602" customFormat="false" ht="12.8" hidden="false" customHeight="false" outlineLevel="0" collapsed="false">
      <c r="A602" s="1" t="n">
        <v>14000275</v>
      </c>
      <c r="B602" s="2" t="s">
        <v>1255</v>
      </c>
      <c r="C602" s="1" t="n">
        <v>3</v>
      </c>
      <c r="D602" s="1" t="str">
        <f aca="false">VLOOKUP(Sheet1!C602, Sheet4!$A$2:$B$5, 2, 0)</f>
        <v>Inactive</v>
      </c>
      <c r="E602" s="1" t="n">
        <v>96</v>
      </c>
      <c r="F602" s="1" t="str">
        <f aca="false">VLOOKUP(Sheet1!E602, Sheet3!$A$2:$B$334, 2, 0)</f>
        <v>1830 Vine St., Lincoln, NE</v>
      </c>
      <c r="G602" s="1" t="n">
        <v>20</v>
      </c>
      <c r="H602" s="3" t="str">
        <f aca="false">VLOOKUP(Sheet1!G602, Sheet2!$A$2:$B$65, 2, 0)</f>
        <v>ACCIDENTS - P.D. H&amp;R; NOT REPORTABLE</v>
      </c>
      <c r="I602" s="2" t="s">
        <v>13</v>
      </c>
      <c r="J602" s="2" t="s">
        <v>13</v>
      </c>
      <c r="K602" s="1" t="s">
        <v>1256</v>
      </c>
    </row>
    <row r="603" customFormat="false" ht="12.8" hidden="false" customHeight="false" outlineLevel="0" collapsed="false">
      <c r="A603" s="1" t="n">
        <v>14000278</v>
      </c>
      <c r="B603" s="2" t="s">
        <v>1257</v>
      </c>
      <c r="C603" s="1" t="n">
        <v>1</v>
      </c>
      <c r="D603" s="1" t="str">
        <f aca="false">VLOOKUP(Sheet1!C603, Sheet4!$A$2:$B$5, 2, 0)</f>
        <v>Cleared by Arrest</v>
      </c>
      <c r="E603" s="1" t="n">
        <v>108</v>
      </c>
      <c r="F603" s="1" t="str">
        <f aca="false">VLOOKUP(Sheet1!E603, Sheet3!$A$2:$B$334, 2, 0)</f>
        <v>1130 North 14th St, Lincoln, NE</v>
      </c>
      <c r="G603" s="1" t="n">
        <v>13</v>
      </c>
      <c r="H603" s="3" t="str">
        <f aca="false">VLOOKUP(Sheet1!G603, Sheet2!$A$2:$B$65, 2, 0)</f>
        <v>ALCOHOL - MINOR IN POSSESSION</v>
      </c>
      <c r="I603" s="2" t="s">
        <v>13</v>
      </c>
      <c r="J603" s="2" t="s">
        <v>13</v>
      </c>
      <c r="K603" s="1" t="s">
        <v>1258</v>
      </c>
    </row>
    <row r="604" customFormat="false" ht="12.8" hidden="false" customHeight="false" outlineLevel="0" collapsed="false">
      <c r="A604" s="1" t="n">
        <v>14000279</v>
      </c>
      <c r="B604" s="2" t="s">
        <v>1259</v>
      </c>
      <c r="C604" s="1" t="n">
        <v>2</v>
      </c>
      <c r="D604" s="1" t="str">
        <f aca="false">VLOOKUP(Sheet1!C604, Sheet4!$A$2:$B$5, 2, 0)</f>
        <v>Cleared by Exception</v>
      </c>
      <c r="E604" s="1" t="n">
        <v>46</v>
      </c>
      <c r="F604" s="1" t="str">
        <f aca="false">VLOOKUP(Sheet1!E604, Sheet3!$A$2:$B$334, 2, 0)</f>
        <v>1120 North 14th St, Lincoln, NE</v>
      </c>
      <c r="G604" s="1" t="n">
        <v>15</v>
      </c>
      <c r="H604" s="3" t="str">
        <f aca="false">VLOOKUP(Sheet1!G604, Sheet2!$A$2:$B$65, 2, 0)</f>
        <v>MEDICAL EMERGENCY</v>
      </c>
      <c r="I604" s="2" t="s">
        <v>13</v>
      </c>
      <c r="J604" s="2" t="s">
        <v>13</v>
      </c>
      <c r="K604" s="1" t="s">
        <v>1260</v>
      </c>
    </row>
    <row r="605" customFormat="false" ht="12.8" hidden="false" customHeight="false" outlineLevel="0" collapsed="false">
      <c r="A605" s="1" t="n">
        <v>14000281</v>
      </c>
      <c r="B605" s="2" t="s">
        <v>1261</v>
      </c>
      <c r="C605" s="1" t="n">
        <v>1</v>
      </c>
      <c r="D605" s="1" t="str">
        <f aca="false">VLOOKUP(Sheet1!C605, Sheet4!$A$2:$B$5, 2, 0)</f>
        <v>Cleared by Arrest</v>
      </c>
      <c r="E605" s="1" t="n">
        <v>190</v>
      </c>
      <c r="F605" s="1" t="str">
        <f aca="false">VLOOKUP(Sheet1!E605, Sheet3!$A$2:$B$334, 2, 0)</f>
        <v>635 North 16th St., Lincoln, NE</v>
      </c>
      <c r="G605" s="1" t="n">
        <v>13</v>
      </c>
      <c r="H605" s="3" t="str">
        <f aca="false">VLOOKUP(Sheet1!G605, Sheet2!$A$2:$B$65, 2, 0)</f>
        <v>ALCOHOL - MINOR IN POSSESSION</v>
      </c>
      <c r="I605" s="2" t="s">
        <v>13</v>
      </c>
      <c r="J605" s="2" t="s">
        <v>13</v>
      </c>
      <c r="K605" s="1" t="s">
        <v>1262</v>
      </c>
    </row>
    <row r="606" customFormat="false" ht="12.8" hidden="false" customHeight="false" outlineLevel="0" collapsed="false">
      <c r="A606" s="1" t="n">
        <v>14000282</v>
      </c>
      <c r="B606" s="2" t="s">
        <v>1263</v>
      </c>
      <c r="C606" s="1" t="n">
        <v>1</v>
      </c>
      <c r="D606" s="1" t="str">
        <f aca="false">VLOOKUP(Sheet1!C606, Sheet4!$A$2:$B$5, 2, 0)</f>
        <v>Cleared by Arrest</v>
      </c>
      <c r="E606" s="1" t="n">
        <v>190</v>
      </c>
      <c r="F606" s="1" t="str">
        <f aca="false">VLOOKUP(Sheet1!E606, Sheet3!$A$2:$B$334, 2, 0)</f>
        <v>635 North 16th St., Lincoln, NE</v>
      </c>
      <c r="G606" s="1" t="n">
        <v>41</v>
      </c>
      <c r="H606" s="3" t="str">
        <f aca="false">VLOOKUP(Sheet1!G606, Sheet2!$A$2:$B$65, 2, 0)</f>
        <v>BURGLARY</v>
      </c>
      <c r="I606" s="2" t="s">
        <v>13</v>
      </c>
      <c r="J606" s="2" t="s">
        <v>13</v>
      </c>
      <c r="K606" s="1" t="s">
        <v>1264</v>
      </c>
    </row>
    <row r="607" customFormat="false" ht="12.8" hidden="false" customHeight="false" outlineLevel="0" collapsed="false">
      <c r="A607" s="1" t="n">
        <v>14000284</v>
      </c>
      <c r="B607" s="2" t="s">
        <v>1265</v>
      </c>
      <c r="C607" s="1" t="n">
        <v>2</v>
      </c>
      <c r="D607" s="1" t="str">
        <f aca="false">VLOOKUP(Sheet1!C607, Sheet4!$A$2:$B$5, 2, 0)</f>
        <v>Cleared by Exception</v>
      </c>
      <c r="E607" s="1" t="n">
        <v>148</v>
      </c>
      <c r="F607" s="1" t="str">
        <f aca="false">VLOOKUP(Sheet1!E607, Sheet3!$A$2:$B$334, 2, 0)</f>
        <v>1433 R St., Lincoln, NE</v>
      </c>
      <c r="G607" s="1" t="n">
        <v>61</v>
      </c>
      <c r="H607" s="3" t="str">
        <f aca="false">VLOOKUP(Sheet1!G607, Sheet2!$A$2:$B$65, 2, 0)</f>
        <v>FIRE (WORKING) - ALARM</v>
      </c>
      <c r="I607" s="2" t="s">
        <v>13</v>
      </c>
      <c r="J607" s="2" t="s">
        <v>13</v>
      </c>
      <c r="K607" s="1" t="s">
        <v>1266</v>
      </c>
    </row>
    <row r="608" customFormat="false" ht="12.8" hidden="false" customHeight="false" outlineLevel="0" collapsed="false">
      <c r="A608" s="1" t="n">
        <v>14000290</v>
      </c>
      <c r="B608" s="2" t="s">
        <v>1267</v>
      </c>
      <c r="C608" s="1" t="n">
        <v>3</v>
      </c>
      <c r="D608" s="1" t="str">
        <f aca="false">VLOOKUP(Sheet1!C608, Sheet4!$A$2:$B$5, 2, 0)</f>
        <v>Inactive</v>
      </c>
      <c r="E608" s="1" t="n">
        <v>46</v>
      </c>
      <c r="F608" s="1" t="str">
        <f aca="false">VLOOKUP(Sheet1!E608, Sheet3!$A$2:$B$334, 2, 0)</f>
        <v>1120 North 14th St, Lincoln, NE</v>
      </c>
      <c r="G608" s="1" t="n">
        <v>41</v>
      </c>
      <c r="H608" s="3" t="str">
        <f aca="false">VLOOKUP(Sheet1!G608, Sheet2!$A$2:$B$65, 2, 0)</f>
        <v>BURGLARY</v>
      </c>
      <c r="I608" s="2" t="s">
        <v>1268</v>
      </c>
      <c r="J608" s="2" t="s">
        <v>13</v>
      </c>
      <c r="K608" s="1" t="s">
        <v>1269</v>
      </c>
    </row>
    <row r="609" customFormat="false" ht="12.8" hidden="false" customHeight="false" outlineLevel="0" collapsed="false">
      <c r="A609" s="1" t="n">
        <v>14000291</v>
      </c>
      <c r="B609" s="2" t="s">
        <v>1270</v>
      </c>
      <c r="C609" s="1" t="n">
        <v>2</v>
      </c>
      <c r="D609" s="1" t="str">
        <f aca="false">VLOOKUP(Sheet1!C609, Sheet4!$A$2:$B$5, 2, 0)</f>
        <v>Cleared by Exception</v>
      </c>
      <c r="E609" s="1" t="n">
        <v>94</v>
      </c>
      <c r="F609" s="1" t="str">
        <f aca="false">VLOOKUP(Sheet1!E609, Sheet3!$A$2:$B$334, 2, 0)</f>
        <v>540 North 16th St, Lincoln, NE</v>
      </c>
      <c r="G609" s="1" t="n">
        <v>15</v>
      </c>
      <c r="H609" s="3" t="str">
        <f aca="false">VLOOKUP(Sheet1!G609, Sheet2!$A$2:$B$65, 2, 0)</f>
        <v>MEDICAL EMERGENCY</v>
      </c>
      <c r="I609" s="2" t="s">
        <v>13</v>
      </c>
      <c r="J609" s="2" t="s">
        <v>13</v>
      </c>
      <c r="K609" s="1" t="s">
        <v>1271</v>
      </c>
    </row>
    <row r="610" customFormat="false" ht="12.8" hidden="false" customHeight="false" outlineLevel="0" collapsed="false">
      <c r="A610" s="1" t="n">
        <v>14000298</v>
      </c>
      <c r="B610" s="2" t="s">
        <v>1272</v>
      </c>
      <c r="C610" s="1" t="n">
        <v>1</v>
      </c>
      <c r="D610" s="1" t="str">
        <f aca="false">VLOOKUP(Sheet1!C610, Sheet4!$A$2:$B$5, 2, 0)</f>
        <v>Cleared by Arrest</v>
      </c>
      <c r="E610" s="1" t="n">
        <v>4</v>
      </c>
      <c r="F610" s="1" t="str">
        <f aca="false">VLOOKUP(Sheet1!E610, Sheet3!$A$2:$B$334, 2, 0)</f>
        <v>880 North 17th St, Lincoln, NE</v>
      </c>
      <c r="G610" s="1" t="n">
        <v>7</v>
      </c>
      <c r="H610" s="3" t="str">
        <f aca="false">VLOOKUP(Sheet1!G610, Sheet2!$A$2:$B$65, 2, 0)</f>
        <v>NARCOTICS - POSSESSION</v>
      </c>
      <c r="I610" s="2" t="s">
        <v>13</v>
      </c>
      <c r="J610" s="2" t="s">
        <v>13</v>
      </c>
      <c r="K610" s="1" t="s">
        <v>1273</v>
      </c>
    </row>
    <row r="611" customFormat="false" ht="12.8" hidden="false" customHeight="false" outlineLevel="0" collapsed="false">
      <c r="A611" s="1" t="n">
        <v>14000301</v>
      </c>
      <c r="B611" s="2" t="s">
        <v>1274</v>
      </c>
      <c r="C611" s="1" t="n">
        <v>2</v>
      </c>
      <c r="D611" s="1" t="str">
        <f aca="false">VLOOKUP(Sheet1!C611, Sheet4!$A$2:$B$5, 2, 0)</f>
        <v>Cleared by Exception</v>
      </c>
      <c r="E611" s="1" t="n">
        <v>45</v>
      </c>
      <c r="F611" s="1" t="str">
        <f aca="false">VLOOKUP(Sheet1!E611, Sheet3!$A$2:$B$334, 2, 0)</f>
        <v>200 Centennial Mall North, Lincoln, NE</v>
      </c>
      <c r="G611" s="1" t="n">
        <v>15</v>
      </c>
      <c r="H611" s="3" t="str">
        <f aca="false">VLOOKUP(Sheet1!G611, Sheet2!$A$2:$B$65, 2, 0)</f>
        <v>MEDICAL EMERGENCY</v>
      </c>
      <c r="I611" s="2" t="s">
        <v>13</v>
      </c>
      <c r="J611" s="2" t="s">
        <v>13</v>
      </c>
      <c r="K611" s="1" t="s">
        <v>1275</v>
      </c>
    </row>
    <row r="612" customFormat="false" ht="12.8" hidden="false" customHeight="false" outlineLevel="0" collapsed="false">
      <c r="A612" s="1" t="n">
        <v>14000303</v>
      </c>
      <c r="B612" s="2" t="s">
        <v>1276</v>
      </c>
      <c r="C612" s="1" t="n">
        <v>2</v>
      </c>
      <c r="D612" s="1" t="str">
        <f aca="false">VLOOKUP(Sheet1!C612, Sheet4!$A$2:$B$5, 2, 0)</f>
        <v>Cleared by Exception</v>
      </c>
      <c r="E612" s="1" t="n">
        <v>304</v>
      </c>
      <c r="F612" s="1" t="str">
        <f aca="false">VLOOKUP(Sheet1!E612, Sheet3!$A$2:$B$334, 2, 0)</f>
        <v>402 Stadium Dr, Lincoln, NE</v>
      </c>
      <c r="G612" s="1" t="n">
        <v>62</v>
      </c>
      <c r="H612" s="3" t="str">
        <f aca="false">VLOOKUP(Sheet1!G612, Sheet2!$A$2:$B$65, 2, 0)</f>
        <v>HAZARDS - NON-TRAFFIC (WIRES,TREES,ETC)</v>
      </c>
      <c r="I612" s="2" t="s">
        <v>13</v>
      </c>
      <c r="J612" s="2" t="s">
        <v>13</v>
      </c>
      <c r="K612" s="1" t="s">
        <v>1277</v>
      </c>
    </row>
    <row r="613" customFormat="false" ht="12.8" hidden="false" customHeight="false" outlineLevel="0" collapsed="false">
      <c r="A613" s="1" t="n">
        <v>14000305</v>
      </c>
      <c r="B613" s="2" t="s">
        <v>1278</v>
      </c>
      <c r="C613" s="1" t="n">
        <v>3</v>
      </c>
      <c r="D613" s="1" t="str">
        <f aca="false">VLOOKUP(Sheet1!C613, Sheet4!$A$2:$B$5, 2, 0)</f>
        <v>Inactive</v>
      </c>
      <c r="F613" s="1" t="e">
        <f aca="false">VLOOKUP(Sheet1!E613, Sheet3!$A$2:$B$334, 2, 0)</f>
        <v>#N/A</v>
      </c>
      <c r="G613" s="1" t="n">
        <v>2</v>
      </c>
      <c r="H613" s="3" t="str">
        <f aca="false">VLOOKUP(Sheet1!G613, Sheet2!$A$2:$B$65, 2, 0)</f>
        <v>LOST OR STOLEN ITEM</v>
      </c>
      <c r="I613" s="2" t="s">
        <v>13</v>
      </c>
      <c r="J613" s="2" t="s">
        <v>13</v>
      </c>
      <c r="K613" s="1" t="s">
        <v>1279</v>
      </c>
    </row>
    <row r="614" customFormat="false" ht="12.8" hidden="false" customHeight="false" outlineLevel="0" collapsed="false">
      <c r="A614" s="1" t="n">
        <v>14000314</v>
      </c>
      <c r="B614" s="2" t="s">
        <v>1280</v>
      </c>
      <c r="C614" s="1" t="n">
        <v>2</v>
      </c>
      <c r="D614" s="1" t="str">
        <f aca="false">VLOOKUP(Sheet1!C614, Sheet4!$A$2:$B$5, 2, 0)</f>
        <v>Cleared by Exception</v>
      </c>
      <c r="E614" s="1" t="n">
        <v>4</v>
      </c>
      <c r="F614" s="1" t="str">
        <f aca="false">VLOOKUP(Sheet1!E614, Sheet3!$A$2:$B$334, 2, 0)</f>
        <v>880 North 17th St, Lincoln, NE</v>
      </c>
      <c r="G614" s="1" t="n">
        <v>15</v>
      </c>
      <c r="H614" s="3" t="str">
        <f aca="false">VLOOKUP(Sheet1!G614, Sheet2!$A$2:$B$65, 2, 0)</f>
        <v>MEDICAL EMERGENCY</v>
      </c>
      <c r="I614" s="2" t="s">
        <v>13</v>
      </c>
      <c r="J614" s="2" t="s">
        <v>13</v>
      </c>
      <c r="K614" s="1" t="s">
        <v>1281</v>
      </c>
    </row>
    <row r="615" customFormat="false" ht="12.8" hidden="false" customHeight="false" outlineLevel="0" collapsed="false">
      <c r="A615" s="1" t="n">
        <v>14000318</v>
      </c>
      <c r="B615" s="2" t="s">
        <v>1282</v>
      </c>
      <c r="C615" s="1" t="n">
        <v>2</v>
      </c>
      <c r="D615" s="1" t="str">
        <f aca="false">VLOOKUP(Sheet1!C615, Sheet4!$A$2:$B$5, 2, 0)</f>
        <v>Cleared by Exception</v>
      </c>
      <c r="E615" s="1" t="n">
        <v>248</v>
      </c>
      <c r="F615" s="1" t="str">
        <f aca="false">VLOOKUP(Sheet1!E615, Sheet3!$A$2:$B$334, 2, 0)</f>
        <v>560 Stadium Dr, Lincoln, NE</v>
      </c>
      <c r="G615" s="1" t="n">
        <v>31</v>
      </c>
      <c r="H615" s="3" t="str">
        <f aca="false">VLOOKUP(Sheet1!G615, Sheet2!$A$2:$B$65, 2, 0)</f>
        <v>PROPERTY DAMAGE - UNINTENTIONAL,NON TRAFFIC</v>
      </c>
      <c r="I615" s="2" t="s">
        <v>13</v>
      </c>
      <c r="J615" s="2" t="s">
        <v>198</v>
      </c>
      <c r="K615" s="1" t="s">
        <v>1283</v>
      </c>
    </row>
    <row r="616" customFormat="false" ht="12.8" hidden="false" customHeight="false" outlineLevel="0" collapsed="false">
      <c r="A616" s="1" t="n">
        <v>14000321</v>
      </c>
      <c r="B616" s="2" t="s">
        <v>1284</v>
      </c>
      <c r="C616" s="1" t="n">
        <v>2</v>
      </c>
      <c r="D616" s="1" t="str">
        <f aca="false">VLOOKUP(Sheet1!C616, Sheet4!$A$2:$B$5, 2, 0)</f>
        <v>Cleared by Exception</v>
      </c>
      <c r="E616" s="1" t="n">
        <v>19</v>
      </c>
      <c r="F616" s="1" t="str">
        <f aca="false">VLOOKUP(Sheet1!E616, Sheet3!$A$2:$B$334, 2, 0)</f>
        <v>300 North 17th St, Lincoln, NE</v>
      </c>
      <c r="G616" s="1" t="n">
        <v>18</v>
      </c>
      <c r="H616" s="3" t="str">
        <f aca="false">VLOOKUP(Sheet1!G616, Sheet2!$A$2:$B$65, 2, 0)</f>
        <v>ALCOHOL - DRUNK</v>
      </c>
      <c r="I616" s="2" t="s">
        <v>13</v>
      </c>
      <c r="J616" s="2" t="s">
        <v>13</v>
      </c>
      <c r="K616" s="1" t="s">
        <v>1285</v>
      </c>
    </row>
    <row r="617" customFormat="false" ht="12.8" hidden="false" customHeight="false" outlineLevel="0" collapsed="false">
      <c r="A617" s="1" t="n">
        <v>14000327</v>
      </c>
      <c r="B617" s="2" t="s">
        <v>1286</v>
      </c>
      <c r="C617" s="1" t="n">
        <v>3</v>
      </c>
      <c r="D617" s="1" t="str">
        <f aca="false">VLOOKUP(Sheet1!C617, Sheet4!$A$2:$B$5, 2, 0)</f>
        <v>Inactive</v>
      </c>
      <c r="E617" s="1" t="n">
        <v>29</v>
      </c>
      <c r="F617" s="1" t="str">
        <f aca="false">VLOOKUP(Sheet1!E617, Sheet3!$A$2:$B$334, 2, 0)</f>
        <v>503 N 14th, Lincoln, NE</v>
      </c>
      <c r="G617" s="1" t="n">
        <v>9</v>
      </c>
      <c r="H617" s="3" t="str">
        <f aca="false">VLOOKUP(Sheet1!G617, Sheet2!$A$2:$B$65, 2, 0)</f>
        <v>DISTURBANCE - OTHER</v>
      </c>
      <c r="I617" s="2" t="s">
        <v>13</v>
      </c>
      <c r="J617" s="2" t="s">
        <v>13</v>
      </c>
      <c r="K617" s="1" t="s">
        <v>1287</v>
      </c>
    </row>
    <row r="618" customFormat="false" ht="12.8" hidden="false" customHeight="false" outlineLevel="0" collapsed="false">
      <c r="A618" s="1" t="n">
        <v>14000328</v>
      </c>
      <c r="B618" s="2" t="s">
        <v>1288</v>
      </c>
      <c r="C618" s="1" t="n">
        <v>2</v>
      </c>
      <c r="D618" s="1" t="str">
        <f aca="false">VLOOKUP(Sheet1!C618, Sheet4!$A$2:$B$5, 2, 0)</f>
        <v>Cleared by Exception</v>
      </c>
      <c r="E618" s="1" t="n">
        <v>30</v>
      </c>
      <c r="F618" s="1" t="str">
        <f aca="false">VLOOKUP(Sheet1!E618, Sheet3!$A$2:$B$334, 2, 0)</f>
        <v>1400 R St, Lincoln, NE</v>
      </c>
      <c r="G618" s="1" t="n">
        <v>15</v>
      </c>
      <c r="H618" s="3" t="str">
        <f aca="false">VLOOKUP(Sheet1!G618, Sheet2!$A$2:$B$65, 2, 0)</f>
        <v>MEDICAL EMERGENCY</v>
      </c>
      <c r="I618" s="2" t="s">
        <v>13</v>
      </c>
      <c r="J618" s="2" t="s">
        <v>13</v>
      </c>
      <c r="K618" s="1" t="s">
        <v>1289</v>
      </c>
    </row>
    <row r="619" customFormat="false" ht="12.8" hidden="false" customHeight="false" outlineLevel="0" collapsed="false">
      <c r="A619" s="1" t="n">
        <v>14000331</v>
      </c>
      <c r="B619" s="2" t="s">
        <v>1290</v>
      </c>
      <c r="C619" s="1" t="n">
        <v>3</v>
      </c>
      <c r="D619" s="1" t="str">
        <f aca="false">VLOOKUP(Sheet1!C619, Sheet4!$A$2:$B$5, 2, 0)</f>
        <v>Inactive</v>
      </c>
      <c r="F619" s="1" t="e">
        <f aca="false">VLOOKUP(Sheet1!E619, Sheet3!$A$2:$B$334, 2, 0)</f>
        <v>#N/A</v>
      </c>
      <c r="G619" s="1" t="n">
        <v>2</v>
      </c>
      <c r="H619" s="3" t="str">
        <f aca="false">VLOOKUP(Sheet1!G619, Sheet2!$A$2:$B$65, 2, 0)</f>
        <v>LOST OR STOLEN ITEM</v>
      </c>
      <c r="I619" s="2" t="s">
        <v>13</v>
      </c>
      <c r="J619" s="2" t="s">
        <v>13</v>
      </c>
      <c r="K619" s="1" t="s">
        <v>1291</v>
      </c>
    </row>
    <row r="620" customFormat="false" ht="12.8" hidden="false" customHeight="false" outlineLevel="0" collapsed="false">
      <c r="A620" s="1" t="n">
        <v>14000332</v>
      </c>
      <c r="B620" s="2" t="s">
        <v>1292</v>
      </c>
      <c r="C620" s="1" t="n">
        <v>1</v>
      </c>
      <c r="D620" s="1" t="str">
        <f aca="false">VLOOKUP(Sheet1!C620, Sheet4!$A$2:$B$5, 2, 0)</f>
        <v>Cleared by Arrest</v>
      </c>
      <c r="E620" s="1" t="n">
        <v>4</v>
      </c>
      <c r="F620" s="1" t="str">
        <f aca="false">VLOOKUP(Sheet1!E620, Sheet3!$A$2:$B$334, 2, 0)</f>
        <v>880 North 17th St, Lincoln, NE</v>
      </c>
      <c r="G620" s="1" t="n">
        <v>7</v>
      </c>
      <c r="H620" s="3" t="str">
        <f aca="false">VLOOKUP(Sheet1!G620, Sheet2!$A$2:$B$65, 2, 0)</f>
        <v>NARCOTICS - POSSESSION</v>
      </c>
      <c r="I620" s="2" t="s">
        <v>13</v>
      </c>
      <c r="J620" s="2" t="s">
        <v>13</v>
      </c>
      <c r="K620" s="1" t="s">
        <v>1293</v>
      </c>
    </row>
    <row r="621" customFormat="false" ht="12.8" hidden="false" customHeight="false" outlineLevel="0" collapsed="false">
      <c r="A621" s="1" t="n">
        <v>14000336</v>
      </c>
      <c r="B621" s="2" t="s">
        <v>1294</v>
      </c>
      <c r="C621" s="1" t="n">
        <v>1</v>
      </c>
      <c r="D621" s="1" t="str">
        <f aca="false">VLOOKUP(Sheet1!C621, Sheet4!$A$2:$B$5, 2, 0)</f>
        <v>Cleared by Arrest</v>
      </c>
      <c r="E621" s="1" t="n">
        <v>47</v>
      </c>
      <c r="F621" s="1" t="str">
        <f aca="false">VLOOKUP(Sheet1!E621, Sheet3!$A$2:$B$334, 2, 0)</f>
        <v>600 North 15th St, Lincoln, NE</v>
      </c>
      <c r="G621" s="1" t="n">
        <v>7</v>
      </c>
      <c r="H621" s="3" t="str">
        <f aca="false">VLOOKUP(Sheet1!G621, Sheet2!$A$2:$B$65, 2, 0)</f>
        <v>NARCOTICS - POSSESSION</v>
      </c>
      <c r="I621" s="2" t="s">
        <v>13</v>
      </c>
      <c r="J621" s="2" t="s">
        <v>13</v>
      </c>
      <c r="K621" s="1" t="s">
        <v>237</v>
      </c>
    </row>
    <row r="622" customFormat="false" ht="12.8" hidden="false" customHeight="false" outlineLevel="0" collapsed="false">
      <c r="A622" s="1" t="n">
        <v>14000337</v>
      </c>
      <c r="B622" s="2" t="s">
        <v>1295</v>
      </c>
      <c r="C622" s="1" t="n">
        <v>3</v>
      </c>
      <c r="D622" s="1" t="str">
        <f aca="false">VLOOKUP(Sheet1!C622, Sheet4!$A$2:$B$5, 2, 0)</f>
        <v>Inactive</v>
      </c>
      <c r="E622" s="1" t="n">
        <v>48</v>
      </c>
      <c r="F622" s="1" t="str">
        <f aca="false">VLOOKUP(Sheet1!E622, Sheet3!$A$2:$B$334, 2, 0)</f>
        <v>820 North 17th St, Lincoln, NE</v>
      </c>
      <c r="G622" s="1" t="n">
        <v>33</v>
      </c>
      <c r="H622" s="3" t="str">
        <f aca="false">VLOOKUP(Sheet1!G622, Sheet2!$A$2:$B$65, 2, 0)</f>
        <v>NARCOTICS - OTHER</v>
      </c>
      <c r="I622" s="2" t="s">
        <v>13</v>
      </c>
      <c r="J622" s="2" t="s">
        <v>13</v>
      </c>
      <c r="K622" s="1" t="s">
        <v>1296</v>
      </c>
    </row>
    <row r="623" customFormat="false" ht="12.8" hidden="false" customHeight="false" outlineLevel="0" collapsed="false">
      <c r="A623" s="1" t="n">
        <v>14000338</v>
      </c>
      <c r="B623" s="2" t="s">
        <v>1297</v>
      </c>
      <c r="C623" s="1" t="n">
        <v>1</v>
      </c>
      <c r="D623" s="1" t="str">
        <f aca="false">VLOOKUP(Sheet1!C623, Sheet4!$A$2:$B$5, 2, 0)</f>
        <v>Cleared by Arrest</v>
      </c>
      <c r="E623" s="1" t="n">
        <v>4</v>
      </c>
      <c r="F623" s="1" t="str">
        <f aca="false">VLOOKUP(Sheet1!E623, Sheet3!$A$2:$B$334, 2, 0)</f>
        <v>880 North 17th St, Lincoln, NE</v>
      </c>
      <c r="G623" s="1" t="n">
        <v>7</v>
      </c>
      <c r="H623" s="3" t="str">
        <f aca="false">VLOOKUP(Sheet1!G623, Sheet2!$A$2:$B$65, 2, 0)</f>
        <v>NARCOTICS - POSSESSION</v>
      </c>
      <c r="I623" s="2" t="s">
        <v>13</v>
      </c>
      <c r="J623" s="2" t="s">
        <v>13</v>
      </c>
      <c r="K623" s="1" t="s">
        <v>237</v>
      </c>
    </row>
    <row r="624" customFormat="false" ht="12.8" hidden="false" customHeight="false" outlineLevel="0" collapsed="false">
      <c r="A624" s="1" t="n">
        <v>14000340</v>
      </c>
      <c r="B624" s="2" t="s">
        <v>1298</v>
      </c>
      <c r="C624" s="1" t="n">
        <v>1</v>
      </c>
      <c r="D624" s="1" t="str">
        <f aca="false">VLOOKUP(Sheet1!C624, Sheet4!$A$2:$B$5, 2, 0)</f>
        <v>Cleared by Arrest</v>
      </c>
      <c r="E624" s="1" t="n">
        <v>305</v>
      </c>
      <c r="F624" s="1" t="str">
        <f aca="false">VLOOKUP(Sheet1!E624, Sheet3!$A$2:$B$334, 2, 0)</f>
        <v>AVP/Vine-Military, Lincoln, NE</v>
      </c>
      <c r="G624" s="1" t="n">
        <v>8</v>
      </c>
      <c r="H624" s="3" t="str">
        <f aca="false">VLOOKUP(Sheet1!G624, Sheet2!$A$2:$B$65, 2, 0)</f>
        <v>TRAFFIC - OTHER</v>
      </c>
      <c r="I624" s="2" t="s">
        <v>13</v>
      </c>
      <c r="J624" s="2" t="s">
        <v>13</v>
      </c>
      <c r="K624" s="1" t="s">
        <v>1299</v>
      </c>
    </row>
    <row r="625" customFormat="false" ht="12.8" hidden="false" customHeight="false" outlineLevel="0" collapsed="false">
      <c r="A625" s="1" t="n">
        <v>14000341</v>
      </c>
      <c r="B625" s="2" t="s">
        <v>1300</v>
      </c>
      <c r="C625" s="1" t="n">
        <v>1</v>
      </c>
      <c r="D625" s="1" t="str">
        <f aca="false">VLOOKUP(Sheet1!C625, Sheet4!$A$2:$B$5, 2, 0)</f>
        <v>Cleared by Arrest</v>
      </c>
      <c r="E625" s="1" t="n">
        <v>47</v>
      </c>
      <c r="F625" s="1" t="str">
        <f aca="false">VLOOKUP(Sheet1!E625, Sheet3!$A$2:$B$334, 2, 0)</f>
        <v>600 North 15th St, Lincoln, NE</v>
      </c>
      <c r="G625" s="1" t="n">
        <v>7</v>
      </c>
      <c r="H625" s="3" t="str">
        <f aca="false">VLOOKUP(Sheet1!G625, Sheet2!$A$2:$B$65, 2, 0)</f>
        <v>NARCOTICS - POSSESSION</v>
      </c>
      <c r="I625" s="2" t="s">
        <v>13</v>
      </c>
      <c r="J625" s="2" t="s">
        <v>13</v>
      </c>
      <c r="K625" s="1" t="s">
        <v>1301</v>
      </c>
    </row>
    <row r="626" customFormat="false" ht="12.8" hidden="false" customHeight="false" outlineLevel="0" collapsed="false">
      <c r="A626" s="1" t="n">
        <v>14000343</v>
      </c>
      <c r="B626" s="2" t="s">
        <v>1302</v>
      </c>
      <c r="C626" s="1" t="n">
        <v>2</v>
      </c>
      <c r="D626" s="1" t="str">
        <f aca="false">VLOOKUP(Sheet1!C626, Sheet4!$A$2:$B$5, 2, 0)</f>
        <v>Cleared by Exception</v>
      </c>
      <c r="E626" s="1" t="n">
        <v>122</v>
      </c>
      <c r="F626" s="1" t="str">
        <f aca="false">VLOOKUP(Sheet1!E626, Sheet3!$A$2:$B$334, 2, 0)</f>
        <v>841 North 14th St, Lincoln, NE</v>
      </c>
      <c r="G626" s="1" t="n">
        <v>31</v>
      </c>
      <c r="H626" s="3" t="str">
        <f aca="false">VLOOKUP(Sheet1!G626, Sheet2!$A$2:$B$65, 2, 0)</f>
        <v>PROPERTY DAMAGE - UNINTENTIONAL,NON TRAFFIC</v>
      </c>
      <c r="I626" s="2" t="s">
        <v>13</v>
      </c>
      <c r="J626" s="2" t="s">
        <v>333</v>
      </c>
      <c r="K626" s="1" t="s">
        <v>1303</v>
      </c>
    </row>
    <row r="627" customFormat="false" ht="12.8" hidden="false" customHeight="false" outlineLevel="0" collapsed="false">
      <c r="A627" s="1" t="n">
        <v>14000344</v>
      </c>
      <c r="B627" s="2" t="s">
        <v>1304</v>
      </c>
      <c r="C627" s="1" t="n">
        <v>3</v>
      </c>
      <c r="D627" s="1" t="str">
        <f aca="false">VLOOKUP(Sheet1!C627, Sheet4!$A$2:$B$5, 2, 0)</f>
        <v>Inactive</v>
      </c>
      <c r="E627" s="1" t="n">
        <v>155</v>
      </c>
      <c r="F627" s="1" t="str">
        <f aca="false">VLOOKUP(Sheet1!E627, Sheet3!$A$2:$B$334, 2, 0)</f>
        <v>845 North 14th St, Lincoln, NE</v>
      </c>
      <c r="G627" s="1" t="n">
        <v>2</v>
      </c>
      <c r="H627" s="3" t="str">
        <f aca="false">VLOOKUP(Sheet1!G627, Sheet2!$A$2:$B$65, 2, 0)</f>
        <v>LOST OR STOLEN ITEM</v>
      </c>
      <c r="I627" s="2" t="s">
        <v>13</v>
      </c>
      <c r="J627" s="2" t="s">
        <v>13</v>
      </c>
      <c r="K627" s="1" t="s">
        <v>1305</v>
      </c>
    </row>
    <row r="628" customFormat="false" ht="12.8" hidden="false" customHeight="false" outlineLevel="0" collapsed="false">
      <c r="A628" s="1" t="n">
        <v>14000345</v>
      </c>
      <c r="B628" s="2" t="s">
        <v>1306</v>
      </c>
      <c r="C628" s="1" t="n">
        <v>3</v>
      </c>
      <c r="D628" s="1" t="str">
        <f aca="false">VLOOKUP(Sheet1!C628, Sheet4!$A$2:$B$5, 2, 0)</f>
        <v>Inactive</v>
      </c>
      <c r="E628" s="1" t="n">
        <v>93</v>
      </c>
      <c r="F628" s="1" t="str">
        <f aca="false">VLOOKUP(Sheet1!E628, Sheet3!$A$2:$B$334, 2, 0)</f>
        <v>1111 North 14th St, Lincoln, NE</v>
      </c>
      <c r="G628" s="1" t="n">
        <v>11</v>
      </c>
      <c r="H628" s="3" t="str">
        <f aca="false">VLOOKUP(Sheet1!G628, Sheet2!$A$2:$B$65, 2, 0)</f>
        <v>LARCENY - STOLEN BIKE</v>
      </c>
      <c r="I628" s="2" t="s">
        <v>1307</v>
      </c>
      <c r="J628" s="2" t="s">
        <v>13</v>
      </c>
      <c r="K628" s="1" t="s">
        <v>1308</v>
      </c>
    </row>
    <row r="629" customFormat="false" ht="12.8" hidden="false" customHeight="false" outlineLevel="0" collapsed="false">
      <c r="A629" s="1" t="n">
        <v>14000417</v>
      </c>
      <c r="B629" s="2" t="s">
        <v>1309</v>
      </c>
      <c r="C629" s="1" t="n">
        <v>3</v>
      </c>
      <c r="D629" s="1" t="str">
        <f aca="false">VLOOKUP(Sheet1!C629, Sheet4!$A$2:$B$5, 2, 0)</f>
        <v>Inactive</v>
      </c>
      <c r="E629" s="1" t="n">
        <v>36</v>
      </c>
      <c r="F629" s="1" t="str">
        <f aca="false">VLOOKUP(Sheet1!E629, Sheet3!$A$2:$B$334, 2, 0)</f>
        <v>2224 U St., Lincoln, NE</v>
      </c>
      <c r="G629" s="1" t="n">
        <v>63</v>
      </c>
      <c r="H629" s="3" t="str">
        <f aca="false">VLOOKUP(Sheet1!G629, Sheet2!$A$2:$B$65, 2, 0)</f>
        <v>DISTURBANCE - DOMESTIC</v>
      </c>
      <c r="I629" s="2" t="s">
        <v>13</v>
      </c>
      <c r="J629" s="2" t="s">
        <v>13</v>
      </c>
      <c r="K629" s="1" t="s">
        <v>1310</v>
      </c>
    </row>
    <row r="630" customFormat="false" ht="12.8" hidden="false" customHeight="false" outlineLevel="0" collapsed="false">
      <c r="A630" s="1" t="n">
        <v>14000348</v>
      </c>
      <c r="B630" s="2" t="s">
        <v>1311</v>
      </c>
      <c r="C630" s="1" t="n">
        <v>1</v>
      </c>
      <c r="D630" s="1" t="str">
        <f aca="false">VLOOKUP(Sheet1!C630, Sheet4!$A$2:$B$5, 2, 0)</f>
        <v>Cleared by Arrest</v>
      </c>
      <c r="E630" s="1" t="n">
        <v>306</v>
      </c>
      <c r="F630" s="1" t="str">
        <f aca="false">VLOOKUP(Sheet1!E630, Sheet3!$A$2:$B$334, 2, 0)</f>
        <v>N ANTELOPE VALLEY PKWY &amp; MILITARY RD, Lincoln, NE</v>
      </c>
      <c r="G630" s="1" t="n">
        <v>6</v>
      </c>
      <c r="H630" s="3" t="str">
        <f aca="false">VLOOKUP(Sheet1!G630, Sheet2!$A$2:$B$65, 2, 0)</f>
        <v>TRAFFIC - SUSPENDED DRIVER</v>
      </c>
      <c r="I630" s="2" t="s">
        <v>13</v>
      </c>
      <c r="J630" s="2" t="s">
        <v>13</v>
      </c>
      <c r="K630" s="1" t="s">
        <v>1312</v>
      </c>
    </row>
    <row r="631" customFormat="false" ht="12.8" hidden="false" customHeight="false" outlineLevel="0" collapsed="false">
      <c r="A631" s="1" t="n">
        <v>14000350</v>
      </c>
      <c r="B631" s="2" t="s">
        <v>1313</v>
      </c>
      <c r="C631" s="1" t="n">
        <v>1</v>
      </c>
      <c r="D631" s="1" t="str">
        <f aca="false">VLOOKUP(Sheet1!C631, Sheet4!$A$2:$B$5, 2, 0)</f>
        <v>Cleared by Arrest</v>
      </c>
      <c r="E631" s="1" t="n">
        <v>307</v>
      </c>
      <c r="F631" s="1" t="str">
        <f aca="false">VLOOKUP(Sheet1!E631, Sheet3!$A$2:$B$334, 2, 0)</f>
        <v>N 16TH ST &amp; X ST, Lincoln, NE</v>
      </c>
      <c r="G631" s="1" t="n">
        <v>7</v>
      </c>
      <c r="H631" s="3" t="str">
        <f aca="false">VLOOKUP(Sheet1!G631, Sheet2!$A$2:$B$65, 2, 0)</f>
        <v>NARCOTICS - POSSESSION</v>
      </c>
      <c r="I631" s="2" t="s">
        <v>13</v>
      </c>
      <c r="J631" s="2" t="s">
        <v>13</v>
      </c>
      <c r="K631" s="1" t="s">
        <v>1314</v>
      </c>
    </row>
    <row r="632" customFormat="false" ht="12.8" hidden="false" customHeight="false" outlineLevel="0" collapsed="false">
      <c r="A632" s="1" t="n">
        <v>14000354</v>
      </c>
      <c r="B632" s="2" t="s">
        <v>1315</v>
      </c>
      <c r="C632" s="1" t="n">
        <v>2</v>
      </c>
      <c r="D632" s="1" t="str">
        <f aca="false">VLOOKUP(Sheet1!C632, Sheet4!$A$2:$B$5, 2, 0)</f>
        <v>Cleared by Exception</v>
      </c>
      <c r="F632" s="1" t="e">
        <f aca="false">VLOOKUP(Sheet1!E632, Sheet3!$A$2:$B$334, 2, 0)</f>
        <v>#N/A</v>
      </c>
      <c r="G632" s="1" t="n">
        <v>30</v>
      </c>
      <c r="H632" s="3" t="str">
        <f aca="false">VLOOKUP(Sheet1!G632, Sheet2!$A$2:$B$65, 2, 0)</f>
        <v>SS - CHECK WELFARE OF PERSON</v>
      </c>
      <c r="I632" s="2" t="s">
        <v>13</v>
      </c>
      <c r="J632" s="2" t="s">
        <v>13</v>
      </c>
      <c r="K632" s="1" t="s">
        <v>1316</v>
      </c>
    </row>
    <row r="633" customFormat="false" ht="12.8" hidden="false" customHeight="false" outlineLevel="0" collapsed="false">
      <c r="A633" s="1" t="n">
        <v>14000355</v>
      </c>
      <c r="B633" s="2" t="s">
        <v>1317</v>
      </c>
      <c r="C633" s="1" t="n">
        <v>1</v>
      </c>
      <c r="D633" s="1" t="str">
        <f aca="false">VLOOKUP(Sheet1!C633, Sheet4!$A$2:$B$5, 2, 0)</f>
        <v>Cleared by Arrest</v>
      </c>
      <c r="E633" s="1" t="n">
        <v>45</v>
      </c>
      <c r="F633" s="1" t="str">
        <f aca="false">VLOOKUP(Sheet1!E633, Sheet3!$A$2:$B$334, 2, 0)</f>
        <v>200 Centennial Mall North, Lincoln, NE</v>
      </c>
      <c r="G633" s="1" t="n">
        <v>32</v>
      </c>
      <c r="H633" s="3" t="str">
        <f aca="false">VLOOKUP(Sheet1!G633, Sheet2!$A$2:$B$65, 2, 0)</f>
        <v>LITTERING</v>
      </c>
      <c r="I633" s="2" t="s">
        <v>13</v>
      </c>
      <c r="J633" s="2" t="s">
        <v>13</v>
      </c>
      <c r="K633" s="1" t="s">
        <v>1318</v>
      </c>
    </row>
    <row r="634" customFormat="false" ht="12.8" hidden="false" customHeight="false" outlineLevel="0" collapsed="false">
      <c r="A634" s="1" t="n">
        <v>14000356</v>
      </c>
      <c r="B634" s="2" t="s">
        <v>1319</v>
      </c>
      <c r="C634" s="1" t="n">
        <v>2</v>
      </c>
      <c r="D634" s="1" t="str">
        <f aca="false">VLOOKUP(Sheet1!C634, Sheet4!$A$2:$B$5, 2, 0)</f>
        <v>Cleared by Exception</v>
      </c>
      <c r="E634" s="1" t="n">
        <v>308</v>
      </c>
      <c r="F634" s="1" t="str">
        <f aca="false">VLOOKUP(Sheet1!E634, Sheet3!$A$2:$B$334, 2, 0)</f>
        <v>1531 S Street, Lincoln, NE</v>
      </c>
      <c r="G634" s="1" t="n">
        <v>18</v>
      </c>
      <c r="H634" s="3" t="str">
        <f aca="false">VLOOKUP(Sheet1!G634, Sheet2!$A$2:$B$65, 2, 0)</f>
        <v>ALCOHOL - DRUNK</v>
      </c>
      <c r="I634" s="2" t="s">
        <v>13</v>
      </c>
      <c r="J634" s="2" t="s">
        <v>13</v>
      </c>
      <c r="K634" s="1" t="s">
        <v>1320</v>
      </c>
    </row>
    <row r="635" customFormat="false" ht="12.8" hidden="false" customHeight="false" outlineLevel="0" collapsed="false">
      <c r="A635" s="1" t="n">
        <v>14000361</v>
      </c>
      <c r="B635" s="2" t="s">
        <v>1321</v>
      </c>
      <c r="C635" s="1" t="n">
        <v>1</v>
      </c>
      <c r="D635" s="1" t="str">
        <f aca="false">VLOOKUP(Sheet1!C635, Sheet4!$A$2:$B$5, 2, 0)</f>
        <v>Cleared by Arrest</v>
      </c>
      <c r="E635" s="1" t="n">
        <v>309</v>
      </c>
      <c r="F635" s="1" t="str">
        <f aca="false">VLOOKUP(Sheet1!E635, Sheet3!$A$2:$B$334, 2, 0)</f>
        <v>N 17TH ST &amp; N ANTELOPE VALLEY PKWY, Lincoln, NE</v>
      </c>
      <c r="G635" s="1" t="n">
        <v>6</v>
      </c>
      <c r="H635" s="3" t="str">
        <f aca="false">VLOOKUP(Sheet1!G635, Sheet2!$A$2:$B$65, 2, 0)</f>
        <v>TRAFFIC - SUSPENDED DRIVER</v>
      </c>
      <c r="I635" s="2" t="s">
        <v>13</v>
      </c>
      <c r="J635" s="2" t="s">
        <v>13</v>
      </c>
      <c r="K635" s="1" t="s">
        <v>1322</v>
      </c>
    </row>
    <row r="636" customFormat="false" ht="12.8" hidden="false" customHeight="false" outlineLevel="0" collapsed="false">
      <c r="A636" s="1" t="n">
        <v>14000362</v>
      </c>
      <c r="B636" s="2" t="s">
        <v>1323</v>
      </c>
      <c r="C636" s="1" t="n">
        <v>3</v>
      </c>
      <c r="D636" s="1" t="str">
        <f aca="false">VLOOKUP(Sheet1!C636, Sheet4!$A$2:$B$5, 2, 0)</f>
        <v>Inactive</v>
      </c>
      <c r="F636" s="1" t="e">
        <f aca="false">VLOOKUP(Sheet1!E636, Sheet3!$A$2:$B$334, 2, 0)</f>
        <v>#N/A</v>
      </c>
      <c r="G636" s="1" t="n">
        <v>2</v>
      </c>
      <c r="H636" s="3" t="str">
        <f aca="false">VLOOKUP(Sheet1!G636, Sheet2!$A$2:$B$65, 2, 0)</f>
        <v>LOST OR STOLEN ITEM</v>
      </c>
      <c r="I636" s="2" t="s">
        <v>178</v>
      </c>
      <c r="J636" s="2" t="s">
        <v>13</v>
      </c>
      <c r="K636" s="1" t="s">
        <v>1324</v>
      </c>
    </row>
    <row r="637" customFormat="false" ht="12.8" hidden="false" customHeight="false" outlineLevel="0" collapsed="false">
      <c r="A637" s="1" t="n">
        <v>14000363</v>
      </c>
      <c r="B637" s="2" t="s">
        <v>1325</v>
      </c>
      <c r="C637" s="1" t="n">
        <v>3</v>
      </c>
      <c r="D637" s="1" t="str">
        <f aca="false">VLOOKUP(Sheet1!C637, Sheet4!$A$2:$B$5, 2, 0)</f>
        <v>Inactive</v>
      </c>
      <c r="E637" s="1" t="n">
        <v>93</v>
      </c>
      <c r="F637" s="1" t="str">
        <f aca="false">VLOOKUP(Sheet1!E637, Sheet3!$A$2:$B$334, 2, 0)</f>
        <v>1111 North 14th St, Lincoln, NE</v>
      </c>
      <c r="G637" s="1" t="n">
        <v>20</v>
      </c>
      <c r="H637" s="3" t="str">
        <f aca="false">VLOOKUP(Sheet1!G637, Sheet2!$A$2:$B$65, 2, 0)</f>
        <v>ACCIDENTS - P.D. H&amp;R; NOT REPORTABLE</v>
      </c>
      <c r="I637" s="2" t="s">
        <v>13</v>
      </c>
      <c r="J637" s="2" t="s">
        <v>143</v>
      </c>
      <c r="K637" s="1" t="s">
        <v>1326</v>
      </c>
    </row>
    <row r="638" customFormat="false" ht="12.8" hidden="false" customHeight="false" outlineLevel="0" collapsed="false">
      <c r="A638" s="1" t="n">
        <v>14000364</v>
      </c>
      <c r="B638" s="2" t="s">
        <v>1327</v>
      </c>
      <c r="C638" s="1" t="n">
        <v>2</v>
      </c>
      <c r="D638" s="1" t="str">
        <f aca="false">VLOOKUP(Sheet1!C638, Sheet4!$A$2:$B$5, 2, 0)</f>
        <v>Cleared by Exception</v>
      </c>
      <c r="E638" s="1" t="n">
        <v>97</v>
      </c>
      <c r="F638" s="1" t="str">
        <f aca="false">VLOOKUP(Sheet1!E638, Sheet3!$A$2:$B$334, 2, 0)</f>
        <v>4001 Holdrege St., Lincoln, NE</v>
      </c>
      <c r="G638" s="1" t="n">
        <v>12</v>
      </c>
      <c r="H638" s="3" t="str">
        <f aca="false">VLOOKUP(Sheet1!G638, Sheet2!$A$2:$B$65, 2, 0)</f>
        <v>FIRE - FALSE ALARM</v>
      </c>
      <c r="I638" s="2" t="s">
        <v>13</v>
      </c>
      <c r="J638" s="2" t="s">
        <v>13</v>
      </c>
      <c r="K638" s="1" t="s">
        <v>1328</v>
      </c>
    </row>
    <row r="639" customFormat="false" ht="12.8" hidden="false" customHeight="false" outlineLevel="0" collapsed="false">
      <c r="A639" s="1" t="n">
        <v>14000366</v>
      </c>
      <c r="B639" s="2" t="s">
        <v>1329</v>
      </c>
      <c r="C639" s="1" t="n">
        <v>2</v>
      </c>
      <c r="D639" s="1" t="str">
        <f aca="false">VLOOKUP(Sheet1!C639, Sheet4!$A$2:$B$5, 2, 0)</f>
        <v>Cleared by Exception</v>
      </c>
      <c r="E639" s="1" t="n">
        <v>30</v>
      </c>
      <c r="F639" s="1" t="str">
        <f aca="false">VLOOKUP(Sheet1!E639, Sheet3!$A$2:$B$334, 2, 0)</f>
        <v>1400 R St, Lincoln, NE</v>
      </c>
      <c r="G639" s="1" t="n">
        <v>14</v>
      </c>
      <c r="H639" s="3" t="str">
        <f aca="false">VLOOKUP(Sheet1!G639, Sheet2!$A$2:$B$65, 2, 0)</f>
        <v>TRESPASSING</v>
      </c>
      <c r="I639" s="2" t="s">
        <v>13</v>
      </c>
      <c r="J639" s="2" t="s">
        <v>13</v>
      </c>
      <c r="K639" s="1" t="s">
        <v>1330</v>
      </c>
    </row>
    <row r="640" customFormat="false" ht="12.8" hidden="false" customHeight="false" outlineLevel="0" collapsed="false">
      <c r="A640" s="1" t="n">
        <v>14000368</v>
      </c>
      <c r="B640" s="2" t="s">
        <v>1331</v>
      </c>
      <c r="C640" s="1" t="n">
        <v>2</v>
      </c>
      <c r="D640" s="1" t="str">
        <f aca="false">VLOOKUP(Sheet1!C640, Sheet4!$A$2:$B$5, 2, 0)</f>
        <v>Cleared by Exception</v>
      </c>
      <c r="E640" s="1" t="n">
        <v>24</v>
      </c>
      <c r="F640" s="1" t="str">
        <f aca="false">VLOOKUP(Sheet1!E640, Sheet3!$A$2:$B$334, 2, 0)</f>
        <v>740 Stadium Dr., Lincoln, NE</v>
      </c>
      <c r="G640" s="1" t="n">
        <v>18</v>
      </c>
      <c r="H640" s="3" t="str">
        <f aca="false">VLOOKUP(Sheet1!G640, Sheet2!$A$2:$B$65, 2, 0)</f>
        <v>ALCOHOL - DRUNK</v>
      </c>
      <c r="I640" s="2" t="s">
        <v>13</v>
      </c>
      <c r="J640" s="2" t="s">
        <v>13</v>
      </c>
      <c r="K640" s="1" t="s">
        <v>1332</v>
      </c>
    </row>
    <row r="641" customFormat="false" ht="12.8" hidden="false" customHeight="false" outlineLevel="0" collapsed="false">
      <c r="A641" s="1" t="n">
        <v>14000371</v>
      </c>
      <c r="B641" s="2" t="s">
        <v>1333</v>
      </c>
      <c r="C641" s="1" t="n">
        <v>1</v>
      </c>
      <c r="D641" s="1" t="str">
        <f aca="false">VLOOKUP(Sheet1!C641, Sheet4!$A$2:$B$5, 2, 0)</f>
        <v>Cleared by Arrest</v>
      </c>
      <c r="E641" s="1" t="n">
        <v>6</v>
      </c>
      <c r="F641" s="1" t="str">
        <f aca="false">VLOOKUP(Sheet1!E641, Sheet3!$A$2:$B$334, 2, 0)</f>
        <v>1780 "R" Street, Lincoln, NE</v>
      </c>
      <c r="G641" s="1" t="n">
        <v>26</v>
      </c>
      <c r="H641" s="3" t="str">
        <f aca="false">VLOOKUP(Sheet1!G641, Sheet2!$A$2:$B$65, 2, 0)</f>
        <v>ASSAULT - DOMESTIC</v>
      </c>
      <c r="I641" s="2" t="s">
        <v>13</v>
      </c>
      <c r="J641" s="2" t="s">
        <v>13</v>
      </c>
      <c r="K641" s="1" t="s">
        <v>1334</v>
      </c>
    </row>
    <row r="642" customFormat="false" ht="12.8" hidden="false" customHeight="false" outlineLevel="0" collapsed="false">
      <c r="A642" s="1" t="n">
        <v>14000375</v>
      </c>
      <c r="B642" s="2" t="s">
        <v>1335</v>
      </c>
      <c r="C642" s="1" t="n">
        <v>1</v>
      </c>
      <c r="D642" s="1" t="str">
        <f aca="false">VLOOKUP(Sheet1!C642, Sheet4!$A$2:$B$5, 2, 0)</f>
        <v>Cleared by Arrest</v>
      </c>
      <c r="E642" s="1" t="n">
        <v>131</v>
      </c>
      <c r="F642" s="1" t="str">
        <f aca="false">VLOOKUP(Sheet1!E642, Sheet3!$A$2:$B$334, 2, 0)</f>
        <v>400 Pinnacle Arena Drive, Lincoln, NE</v>
      </c>
      <c r="G642" s="1" t="n">
        <v>22</v>
      </c>
      <c r="H642" s="3" t="str">
        <f aca="false">VLOOKUP(Sheet1!G642, Sheet2!$A$2:$B$65, 2, 0)</f>
        <v>VANDALISM - OTHER</v>
      </c>
      <c r="I642" s="2" t="s">
        <v>13</v>
      </c>
      <c r="J642" s="2" t="s">
        <v>169</v>
      </c>
      <c r="K642" s="1" t="s">
        <v>1336</v>
      </c>
    </row>
    <row r="643" customFormat="false" ht="12.8" hidden="false" customHeight="false" outlineLevel="0" collapsed="false">
      <c r="A643" s="1" t="n">
        <v>14000376</v>
      </c>
      <c r="B643" s="2" t="s">
        <v>1337</v>
      </c>
      <c r="C643" s="1" t="n">
        <v>2</v>
      </c>
      <c r="D643" s="1" t="str">
        <f aca="false">VLOOKUP(Sheet1!C643, Sheet4!$A$2:$B$5, 2, 0)</f>
        <v>Cleared by Exception</v>
      </c>
      <c r="E643" s="1" t="n">
        <v>310</v>
      </c>
      <c r="F643" s="1" t="str">
        <f aca="false">VLOOKUP(Sheet1!E643, Sheet3!$A$2:$B$334, 2, 0)</f>
        <v>1220 N 14th Street, Lincoln, NE</v>
      </c>
      <c r="G643" s="1" t="n">
        <v>31</v>
      </c>
      <c r="H643" s="3" t="str">
        <f aca="false">VLOOKUP(Sheet1!G643, Sheet2!$A$2:$B$65, 2, 0)</f>
        <v>PROPERTY DAMAGE - UNINTENTIONAL,NON TRAFFIC</v>
      </c>
      <c r="I643" s="2" t="s">
        <v>13</v>
      </c>
      <c r="J643" s="2" t="s">
        <v>12</v>
      </c>
      <c r="K643" s="1" t="s">
        <v>1338</v>
      </c>
    </row>
    <row r="644" customFormat="false" ht="12.8" hidden="false" customHeight="false" outlineLevel="0" collapsed="false">
      <c r="A644" s="1" t="n">
        <v>14000377</v>
      </c>
      <c r="B644" s="2" t="s">
        <v>1339</v>
      </c>
      <c r="C644" s="1" t="n">
        <v>1</v>
      </c>
      <c r="D644" s="1" t="str">
        <f aca="false">VLOOKUP(Sheet1!C644, Sheet4!$A$2:$B$5, 2, 0)</f>
        <v>Cleared by Arrest</v>
      </c>
      <c r="E644" s="1" t="n">
        <v>311</v>
      </c>
      <c r="F644" s="1" t="str">
        <f aca="false">VLOOKUP(Sheet1!E644, Sheet3!$A$2:$B$334, 2, 0)</f>
        <v>N 33RD ST &amp; HOLDREGE ST, Lincoln, NE</v>
      </c>
      <c r="G644" s="1" t="n">
        <v>6</v>
      </c>
      <c r="H644" s="3" t="str">
        <f aca="false">VLOOKUP(Sheet1!G644, Sheet2!$A$2:$B$65, 2, 0)</f>
        <v>TRAFFIC - SUSPENDED DRIVER</v>
      </c>
      <c r="I644" s="2" t="s">
        <v>13</v>
      </c>
      <c r="J644" s="2" t="s">
        <v>13</v>
      </c>
      <c r="K644" s="1" t="s">
        <v>1340</v>
      </c>
    </row>
    <row r="645" customFormat="false" ht="12.8" hidden="false" customHeight="false" outlineLevel="0" collapsed="false">
      <c r="A645" s="1" t="n">
        <v>14000381</v>
      </c>
      <c r="B645" s="2" t="s">
        <v>1341</v>
      </c>
      <c r="C645" s="1" t="n">
        <v>2</v>
      </c>
      <c r="D645" s="1" t="str">
        <f aca="false">VLOOKUP(Sheet1!C645, Sheet4!$A$2:$B$5, 2, 0)</f>
        <v>Cleared by Exception</v>
      </c>
      <c r="E645" s="1" t="n">
        <v>312</v>
      </c>
      <c r="F645" s="1" t="str">
        <f aca="false">VLOOKUP(Sheet1!E645, Sheet3!$A$2:$B$334, 2, 0)</f>
        <v>905 North 14th St, Lincoln, NE</v>
      </c>
      <c r="G645" s="1" t="n">
        <v>31</v>
      </c>
      <c r="H645" s="3" t="str">
        <f aca="false">VLOOKUP(Sheet1!G645, Sheet2!$A$2:$B$65, 2, 0)</f>
        <v>PROPERTY DAMAGE - UNINTENTIONAL,NON TRAFFIC</v>
      </c>
      <c r="I645" s="2" t="s">
        <v>13</v>
      </c>
      <c r="J645" s="2" t="s">
        <v>113</v>
      </c>
      <c r="K645" s="1" t="s">
        <v>1342</v>
      </c>
    </row>
    <row r="646" customFormat="false" ht="12.8" hidden="false" customHeight="false" outlineLevel="0" collapsed="false">
      <c r="A646" s="1" t="n">
        <v>14000383</v>
      </c>
      <c r="B646" s="2" t="s">
        <v>1343</v>
      </c>
      <c r="C646" s="1" t="n">
        <v>1</v>
      </c>
      <c r="D646" s="1" t="str">
        <f aca="false">VLOOKUP(Sheet1!C646, Sheet4!$A$2:$B$5, 2, 0)</f>
        <v>Cleared by Arrest</v>
      </c>
      <c r="E646" s="1" t="n">
        <v>313</v>
      </c>
      <c r="F646" s="1" t="str">
        <f aca="false">VLOOKUP(Sheet1!E646, Sheet3!$A$2:$B$334, 2, 0)</f>
        <v>N 27TH ST &amp; THERESA ST, Lincoln, NE</v>
      </c>
      <c r="G646" s="1" t="n">
        <v>6</v>
      </c>
      <c r="H646" s="3" t="str">
        <f aca="false">VLOOKUP(Sheet1!G646, Sheet2!$A$2:$B$65, 2, 0)</f>
        <v>TRAFFIC - SUSPENDED DRIVER</v>
      </c>
      <c r="I646" s="2" t="s">
        <v>13</v>
      </c>
      <c r="J646" s="2" t="s">
        <v>13</v>
      </c>
      <c r="K646" s="1" t="s">
        <v>1344</v>
      </c>
    </row>
    <row r="647" customFormat="false" ht="12.8" hidden="false" customHeight="false" outlineLevel="0" collapsed="false">
      <c r="A647" s="1" t="n">
        <v>14000387</v>
      </c>
      <c r="B647" s="2" t="s">
        <v>1345</v>
      </c>
      <c r="C647" s="1" t="n">
        <v>3</v>
      </c>
      <c r="D647" s="1" t="str">
        <f aca="false">VLOOKUP(Sheet1!C647, Sheet4!$A$2:$B$5, 2, 0)</f>
        <v>Inactive</v>
      </c>
      <c r="E647" s="1" t="n">
        <v>122</v>
      </c>
      <c r="F647" s="1" t="str">
        <f aca="false">VLOOKUP(Sheet1!E647, Sheet3!$A$2:$B$334, 2, 0)</f>
        <v>841 North 14th St, Lincoln, NE</v>
      </c>
      <c r="G647" s="1" t="n">
        <v>3</v>
      </c>
      <c r="H647" s="3" t="str">
        <f aca="false">VLOOKUP(Sheet1!G647, Sheet2!$A$2:$B$65, 2, 0)</f>
        <v>LARCENY - FROM BUILDING</v>
      </c>
      <c r="I647" s="2" t="s">
        <v>463</v>
      </c>
      <c r="J647" s="2" t="s">
        <v>13</v>
      </c>
      <c r="K647" s="1" t="s">
        <v>1346</v>
      </c>
    </row>
    <row r="648" customFormat="false" ht="12.8" hidden="false" customHeight="false" outlineLevel="0" collapsed="false">
      <c r="A648" s="1" t="n">
        <v>14000393</v>
      </c>
      <c r="B648" s="2" t="s">
        <v>1347</v>
      </c>
      <c r="C648" s="1" t="n">
        <v>3</v>
      </c>
      <c r="D648" s="1" t="str">
        <f aca="false">VLOOKUP(Sheet1!C648, Sheet4!$A$2:$B$5, 2, 0)</f>
        <v>Inactive</v>
      </c>
      <c r="E648" s="1" t="n">
        <v>122</v>
      </c>
      <c r="F648" s="1" t="str">
        <f aca="false">VLOOKUP(Sheet1!E648, Sheet3!$A$2:$B$334, 2, 0)</f>
        <v>841 North 14th St, Lincoln, NE</v>
      </c>
      <c r="G648" s="1" t="n">
        <v>22</v>
      </c>
      <c r="H648" s="3" t="str">
        <f aca="false">VLOOKUP(Sheet1!G648, Sheet2!$A$2:$B$65, 2, 0)</f>
        <v>VANDALISM - OTHER</v>
      </c>
      <c r="I648" s="2" t="s">
        <v>13</v>
      </c>
      <c r="J648" s="2" t="s">
        <v>13</v>
      </c>
      <c r="K648" s="1" t="s">
        <v>1348</v>
      </c>
    </row>
    <row r="649" customFormat="false" ht="12.8" hidden="false" customHeight="false" outlineLevel="0" collapsed="false">
      <c r="A649" s="1" t="n">
        <v>14000390</v>
      </c>
      <c r="B649" s="2" t="s">
        <v>1349</v>
      </c>
      <c r="C649" s="1" t="n">
        <v>3</v>
      </c>
      <c r="D649" s="1" t="str">
        <f aca="false">VLOOKUP(Sheet1!C649, Sheet4!$A$2:$B$5, 2, 0)</f>
        <v>Inactive</v>
      </c>
      <c r="E649" s="1" t="n">
        <v>2</v>
      </c>
      <c r="F649" s="1" t="str">
        <f aca="false">VLOOKUP(Sheet1!E649, Sheet3!$A$2:$B$334, 2, 0)</f>
        <v>1220 T St, Lincoln, NE</v>
      </c>
      <c r="G649" s="1" t="n">
        <v>2</v>
      </c>
      <c r="H649" s="3" t="str">
        <f aca="false">VLOOKUP(Sheet1!G649, Sheet2!$A$2:$B$65, 2, 0)</f>
        <v>LOST OR STOLEN ITEM</v>
      </c>
      <c r="I649" s="2" t="s">
        <v>1350</v>
      </c>
      <c r="J649" s="2" t="s">
        <v>13</v>
      </c>
      <c r="K649" s="1" t="s">
        <v>1351</v>
      </c>
    </row>
    <row r="650" customFormat="false" ht="12.8" hidden="false" customHeight="false" outlineLevel="0" collapsed="false">
      <c r="A650" s="1" t="n">
        <v>14000396</v>
      </c>
      <c r="B650" s="2" t="s">
        <v>1352</v>
      </c>
      <c r="C650" s="1" t="n">
        <v>3</v>
      </c>
      <c r="D650" s="1" t="str">
        <f aca="false">VLOOKUP(Sheet1!C650, Sheet4!$A$2:$B$5, 2, 0)</f>
        <v>Inactive</v>
      </c>
      <c r="E650" s="1" t="n">
        <v>81</v>
      </c>
      <c r="F650" s="1" t="str">
        <f aca="false">VLOOKUP(Sheet1!E650, Sheet3!$A$2:$B$334, 2, 0)</f>
        <v>515 N 19th, Lincoln, NE</v>
      </c>
      <c r="G650" s="1" t="n">
        <v>20</v>
      </c>
      <c r="H650" s="3" t="str">
        <f aca="false">VLOOKUP(Sheet1!G650, Sheet2!$A$2:$B$65, 2, 0)</f>
        <v>ACCIDENTS - P.D. H&amp;R; NOT REPORTABLE</v>
      </c>
      <c r="I650" s="2" t="s">
        <v>13</v>
      </c>
      <c r="J650" s="2" t="s">
        <v>333</v>
      </c>
      <c r="K650" s="1" t="s">
        <v>1353</v>
      </c>
    </row>
    <row r="651" customFormat="false" ht="12.8" hidden="false" customHeight="false" outlineLevel="0" collapsed="false">
      <c r="A651" s="1" t="n">
        <v>14000403</v>
      </c>
      <c r="B651" s="2" t="s">
        <v>1354</v>
      </c>
      <c r="C651" s="1" t="n">
        <v>1</v>
      </c>
      <c r="D651" s="1" t="str">
        <f aca="false">VLOOKUP(Sheet1!C651, Sheet4!$A$2:$B$5, 2, 0)</f>
        <v>Cleared by Arrest</v>
      </c>
      <c r="E651" s="1" t="n">
        <v>314</v>
      </c>
      <c r="F651" s="1" t="str">
        <f aca="false">VLOOKUP(Sheet1!E651, Sheet3!$A$2:$B$334, 2, 0)</f>
        <v>N 17TH ST &amp; VINE ST, Lincoln, NE</v>
      </c>
      <c r="G651" s="1" t="n">
        <v>6</v>
      </c>
      <c r="H651" s="3" t="str">
        <f aca="false">VLOOKUP(Sheet1!G651, Sheet2!$A$2:$B$65, 2, 0)</f>
        <v>TRAFFIC - SUSPENDED DRIVER</v>
      </c>
      <c r="I651" s="2" t="s">
        <v>13</v>
      </c>
      <c r="J651" s="2" t="s">
        <v>13</v>
      </c>
      <c r="K651" s="1" t="s">
        <v>1355</v>
      </c>
    </row>
    <row r="652" customFormat="false" ht="12.8" hidden="false" customHeight="false" outlineLevel="0" collapsed="false">
      <c r="A652" s="1" t="n">
        <v>14000405</v>
      </c>
      <c r="B652" s="2" t="s">
        <v>1356</v>
      </c>
      <c r="C652" s="1" t="n">
        <v>2</v>
      </c>
      <c r="D652" s="1" t="str">
        <f aca="false">VLOOKUP(Sheet1!C652, Sheet4!$A$2:$B$5, 2, 0)</f>
        <v>Cleared by Exception</v>
      </c>
      <c r="E652" s="1" t="n">
        <v>48</v>
      </c>
      <c r="F652" s="1" t="str">
        <f aca="false">VLOOKUP(Sheet1!E652, Sheet3!$A$2:$B$334, 2, 0)</f>
        <v>820 North 17th St, Lincoln, NE</v>
      </c>
      <c r="G652" s="1" t="n">
        <v>18</v>
      </c>
      <c r="H652" s="3" t="str">
        <f aca="false">VLOOKUP(Sheet1!G652, Sheet2!$A$2:$B$65, 2, 0)</f>
        <v>ALCOHOL - DRUNK</v>
      </c>
      <c r="I652" s="2" t="s">
        <v>13</v>
      </c>
      <c r="J652" s="2" t="s">
        <v>13</v>
      </c>
      <c r="K652" s="1" t="s">
        <v>1357</v>
      </c>
    </row>
    <row r="653" customFormat="false" ht="23.85" hidden="false" customHeight="false" outlineLevel="0" collapsed="false">
      <c r="A653" s="1" t="n">
        <v>14000407</v>
      </c>
      <c r="B653" s="2" t="s">
        <v>1358</v>
      </c>
      <c r="C653" s="1" t="n">
        <v>2</v>
      </c>
      <c r="D653" s="1" t="str">
        <f aca="false">VLOOKUP(Sheet1!C653, Sheet4!$A$2:$B$5, 2, 0)</f>
        <v>Cleared by Exception</v>
      </c>
      <c r="E653" s="1" t="n">
        <v>73</v>
      </c>
      <c r="F653" s="1" t="str">
        <f aca="false">VLOOKUP(Sheet1!E653, Sheet3!$A$2:$B$334, 2, 0)</f>
        <v>3420 Holdrege St, Lincoln, NE</v>
      </c>
      <c r="G653" s="1" t="n">
        <v>15</v>
      </c>
      <c r="H653" s="3" t="str">
        <f aca="false">VLOOKUP(Sheet1!G653, Sheet2!$A$2:$B$65, 2, 0)</f>
        <v>MEDICAL EMERGENCY</v>
      </c>
      <c r="I653" s="2" t="s">
        <v>13</v>
      </c>
      <c r="J653" s="2" t="s">
        <v>13</v>
      </c>
      <c r="K653" s="4" t="s">
        <v>1359</v>
      </c>
    </row>
    <row r="654" customFormat="false" ht="12.8" hidden="false" customHeight="false" outlineLevel="0" collapsed="false">
      <c r="A654" s="1" t="n">
        <v>14000408</v>
      </c>
      <c r="B654" s="2" t="s">
        <v>1360</v>
      </c>
      <c r="C654" s="1" t="n">
        <v>3</v>
      </c>
      <c r="D654" s="1" t="str">
        <f aca="false">VLOOKUP(Sheet1!C654, Sheet4!$A$2:$B$5, 2, 0)</f>
        <v>Inactive</v>
      </c>
      <c r="E654" s="1" t="n">
        <v>315</v>
      </c>
      <c r="F654" s="1" t="str">
        <f aca="false">VLOOKUP(Sheet1!E654, Sheet3!$A$2:$B$334, 2, 0)</f>
        <v>N 15TH ST &amp; S ST, Lincoln, NE</v>
      </c>
      <c r="G654" s="1" t="n">
        <v>22</v>
      </c>
      <c r="H654" s="3" t="str">
        <f aca="false">VLOOKUP(Sheet1!G654, Sheet2!$A$2:$B$65, 2, 0)</f>
        <v>VANDALISM - OTHER</v>
      </c>
      <c r="I654" s="2" t="s">
        <v>13</v>
      </c>
      <c r="J654" s="2" t="s">
        <v>107</v>
      </c>
      <c r="K654" s="1" t="s">
        <v>1361</v>
      </c>
    </row>
    <row r="655" customFormat="false" ht="23.85" hidden="false" customHeight="false" outlineLevel="0" collapsed="false">
      <c r="A655" s="1" t="n">
        <v>14000409</v>
      </c>
      <c r="B655" s="2" t="s">
        <v>1362</v>
      </c>
      <c r="C655" s="1" t="n">
        <v>2</v>
      </c>
      <c r="D655" s="1" t="str">
        <f aca="false">VLOOKUP(Sheet1!C655, Sheet4!$A$2:$B$5, 2, 0)</f>
        <v>Cleared by Exception</v>
      </c>
      <c r="E655" s="1" t="n">
        <v>251</v>
      </c>
      <c r="F655" s="1" t="str">
        <f aca="false">VLOOKUP(Sheet1!E655, Sheet3!$A$2:$B$334, 2, 0)</f>
        <v>3975 Potter St, Lincoln, NE</v>
      </c>
      <c r="G655" s="1" t="n">
        <v>15</v>
      </c>
      <c r="H655" s="3" t="str">
        <f aca="false">VLOOKUP(Sheet1!G655, Sheet2!$A$2:$B$65, 2, 0)</f>
        <v>MEDICAL EMERGENCY</v>
      </c>
      <c r="I655" s="2" t="s">
        <v>13</v>
      </c>
      <c r="J655" s="2" t="s">
        <v>13</v>
      </c>
      <c r="K655" s="4" t="s">
        <v>1363</v>
      </c>
    </row>
    <row r="656" customFormat="false" ht="12.8" hidden="false" customHeight="false" outlineLevel="0" collapsed="false">
      <c r="A656" s="1" t="n">
        <v>14000410</v>
      </c>
      <c r="B656" s="2" t="s">
        <v>1364</v>
      </c>
      <c r="C656" s="1" t="n">
        <v>2</v>
      </c>
      <c r="D656" s="1" t="str">
        <f aca="false">VLOOKUP(Sheet1!C656, Sheet4!$A$2:$B$5, 2, 0)</f>
        <v>Cleared by Exception</v>
      </c>
      <c r="E656" s="1" t="n">
        <v>316</v>
      </c>
      <c r="F656" s="1" t="str">
        <f aca="false">VLOOKUP(Sheet1!E656, Sheet3!$A$2:$B$334, 2, 0)</f>
        <v>660 North 12th St, Lincoln, NE</v>
      </c>
      <c r="G656" s="1" t="n">
        <v>9</v>
      </c>
      <c r="H656" s="3" t="str">
        <f aca="false">VLOOKUP(Sheet1!G656, Sheet2!$A$2:$B$65, 2, 0)</f>
        <v>DISTURBANCE - OTHER</v>
      </c>
      <c r="I656" s="2" t="s">
        <v>13</v>
      </c>
      <c r="J656" s="2" t="s">
        <v>13</v>
      </c>
      <c r="K656" s="1" t="s">
        <v>1365</v>
      </c>
    </row>
    <row r="657" customFormat="false" ht="12.8" hidden="false" customHeight="false" outlineLevel="0" collapsed="false">
      <c r="A657" s="1" t="n">
        <v>14000411</v>
      </c>
      <c r="B657" s="2" t="s">
        <v>1366</v>
      </c>
      <c r="C657" s="1" t="n">
        <v>2</v>
      </c>
      <c r="D657" s="1" t="str">
        <f aca="false">VLOOKUP(Sheet1!C657, Sheet4!$A$2:$B$5, 2, 0)</f>
        <v>Cleared by Exception</v>
      </c>
      <c r="E657" s="1" t="n">
        <v>317</v>
      </c>
      <c r="F657" s="1" t="str">
        <f aca="false">VLOOKUP(Sheet1!E657, Sheet3!$A$2:$B$334, 2, 0)</f>
        <v>400 Stadium Dr, Lincoln, NE</v>
      </c>
      <c r="G657" s="1" t="n">
        <v>12</v>
      </c>
      <c r="H657" s="3" t="str">
        <f aca="false">VLOOKUP(Sheet1!G657, Sheet2!$A$2:$B$65, 2, 0)</f>
        <v>FIRE - FALSE ALARM</v>
      </c>
      <c r="I657" s="2" t="s">
        <v>13</v>
      </c>
      <c r="J657" s="2" t="s">
        <v>13</v>
      </c>
      <c r="K657" s="1" t="s">
        <v>1367</v>
      </c>
    </row>
    <row r="658" customFormat="false" ht="12.8" hidden="false" customHeight="false" outlineLevel="0" collapsed="false">
      <c r="A658" s="1" t="n">
        <v>14000416</v>
      </c>
      <c r="B658" s="2" t="s">
        <v>1368</v>
      </c>
      <c r="C658" s="1" t="n">
        <v>3</v>
      </c>
      <c r="D658" s="1" t="str">
        <f aca="false">VLOOKUP(Sheet1!C658, Sheet4!$A$2:$B$5, 2, 0)</f>
        <v>Inactive</v>
      </c>
      <c r="E658" s="1" t="n">
        <v>122</v>
      </c>
      <c r="F658" s="1" t="str">
        <f aca="false">VLOOKUP(Sheet1!E658, Sheet3!$A$2:$B$334, 2, 0)</f>
        <v>841 North 14th St, Lincoln, NE</v>
      </c>
      <c r="G658" s="1" t="n">
        <v>22</v>
      </c>
      <c r="H658" s="3" t="str">
        <f aca="false">VLOOKUP(Sheet1!G658, Sheet2!$A$2:$B$65, 2, 0)</f>
        <v>VANDALISM - OTHER</v>
      </c>
      <c r="I658" s="2" t="s">
        <v>1369</v>
      </c>
      <c r="J658" s="2" t="s">
        <v>12</v>
      </c>
      <c r="K658" s="1" t="s">
        <v>1370</v>
      </c>
    </row>
    <row r="659" customFormat="false" ht="12.8" hidden="false" customHeight="false" outlineLevel="0" collapsed="false">
      <c r="A659" s="1" t="n">
        <v>14000418</v>
      </c>
      <c r="B659" s="2" t="s">
        <v>1371</v>
      </c>
      <c r="C659" s="1" t="n">
        <v>2</v>
      </c>
      <c r="D659" s="1" t="str">
        <f aca="false">VLOOKUP(Sheet1!C659, Sheet4!$A$2:$B$5, 2, 0)</f>
        <v>Cleared by Exception</v>
      </c>
      <c r="E659" s="1" t="n">
        <v>318</v>
      </c>
      <c r="F659" s="1" t="str">
        <f aca="false">VLOOKUP(Sheet1!E659, Sheet3!$A$2:$B$334, 2, 0)</f>
        <v>3330 Starr, Lincoln, NE</v>
      </c>
      <c r="G659" s="1" t="n">
        <v>15</v>
      </c>
      <c r="H659" s="3" t="str">
        <f aca="false">VLOOKUP(Sheet1!G659, Sheet2!$A$2:$B$65, 2, 0)</f>
        <v>MEDICAL EMERGENCY</v>
      </c>
      <c r="I659" s="2" t="s">
        <v>13</v>
      </c>
      <c r="J659" s="2" t="s">
        <v>13</v>
      </c>
      <c r="K659" s="1" t="s">
        <v>1372</v>
      </c>
    </row>
    <row r="660" customFormat="false" ht="12.8" hidden="false" customHeight="false" outlineLevel="0" collapsed="false">
      <c r="A660" s="1" t="n">
        <v>14000420</v>
      </c>
      <c r="B660" s="2" t="s">
        <v>1373</v>
      </c>
      <c r="C660" s="1" t="n">
        <v>2</v>
      </c>
      <c r="D660" s="1" t="str">
        <f aca="false">VLOOKUP(Sheet1!C660, Sheet4!$A$2:$B$5, 2, 0)</f>
        <v>Cleared by Exception</v>
      </c>
      <c r="E660" s="1" t="n">
        <v>316</v>
      </c>
      <c r="F660" s="1" t="str">
        <f aca="false">VLOOKUP(Sheet1!E660, Sheet3!$A$2:$B$334, 2, 0)</f>
        <v>660 North 12th St, Lincoln, NE</v>
      </c>
      <c r="G660" s="1" t="n">
        <v>9</v>
      </c>
      <c r="H660" s="3" t="str">
        <f aca="false">VLOOKUP(Sheet1!G660, Sheet2!$A$2:$B$65, 2, 0)</f>
        <v>DISTURBANCE - OTHER</v>
      </c>
      <c r="I660" s="2" t="s">
        <v>13</v>
      </c>
      <c r="J660" s="2" t="s">
        <v>13</v>
      </c>
      <c r="K660" s="1" t="s">
        <v>1374</v>
      </c>
    </row>
    <row r="661" customFormat="false" ht="12.8" hidden="false" customHeight="false" outlineLevel="0" collapsed="false">
      <c r="A661" s="1" t="n">
        <v>14000424</v>
      </c>
      <c r="B661" s="2" t="s">
        <v>1375</v>
      </c>
      <c r="C661" s="1" t="n">
        <v>3</v>
      </c>
      <c r="D661" s="1" t="str">
        <f aca="false">VLOOKUP(Sheet1!C661, Sheet4!$A$2:$B$5, 2, 0)</f>
        <v>Inactive</v>
      </c>
      <c r="E661" s="1" t="n">
        <v>46</v>
      </c>
      <c r="F661" s="1" t="str">
        <f aca="false">VLOOKUP(Sheet1!E661, Sheet3!$A$2:$B$334, 2, 0)</f>
        <v>1120 North 14th St, Lincoln, NE</v>
      </c>
      <c r="G661" s="1" t="n">
        <v>40</v>
      </c>
      <c r="H661" s="3" t="str">
        <f aca="false">VLOOKUP(Sheet1!G661, Sheet2!$A$2:$B$65, 2, 0)</f>
        <v>VANDALISM - BY GRAFFITI</v>
      </c>
      <c r="I661" s="2" t="s">
        <v>13</v>
      </c>
      <c r="J661" s="2" t="s">
        <v>13</v>
      </c>
      <c r="K661" s="1" t="s">
        <v>1376</v>
      </c>
    </row>
    <row r="662" customFormat="false" ht="12.8" hidden="false" customHeight="false" outlineLevel="0" collapsed="false">
      <c r="A662" s="1" t="n">
        <v>14000426</v>
      </c>
      <c r="B662" s="2" t="s">
        <v>1377</v>
      </c>
      <c r="C662" s="1" t="n">
        <v>3</v>
      </c>
      <c r="D662" s="1" t="str">
        <f aca="false">VLOOKUP(Sheet1!C662, Sheet4!$A$2:$B$5, 2, 0)</f>
        <v>Inactive</v>
      </c>
      <c r="E662" s="1" t="n">
        <v>319</v>
      </c>
      <c r="F662" s="1" t="str">
        <f aca="false">VLOOKUP(Sheet1!E662, Sheet3!$A$2:$B$334, 2, 0)</f>
        <v>1100 Block N.16th St., Lincoln, NE</v>
      </c>
      <c r="G662" s="1" t="n">
        <v>4</v>
      </c>
      <c r="H662" s="3" t="str">
        <f aca="false">VLOOKUP(Sheet1!G662, Sheet2!$A$2:$B$65, 2, 0)</f>
        <v>LARCENY - MOTOR VEH. ACCESSORIES</v>
      </c>
      <c r="I662" s="2" t="s">
        <v>111</v>
      </c>
      <c r="J662" s="2" t="s">
        <v>412</v>
      </c>
      <c r="K662" s="1" t="s">
        <v>1378</v>
      </c>
    </row>
    <row r="663" customFormat="false" ht="12.8" hidden="false" customHeight="false" outlineLevel="0" collapsed="false">
      <c r="A663" s="1" t="n">
        <v>14000430</v>
      </c>
      <c r="B663" s="2" t="s">
        <v>1379</v>
      </c>
      <c r="C663" s="1" t="n">
        <v>1</v>
      </c>
      <c r="D663" s="1" t="str">
        <f aca="false">VLOOKUP(Sheet1!C663, Sheet4!$A$2:$B$5, 2, 0)</f>
        <v>Cleared by Arrest</v>
      </c>
      <c r="E663" s="1" t="n">
        <v>48</v>
      </c>
      <c r="F663" s="1" t="str">
        <f aca="false">VLOOKUP(Sheet1!E663, Sheet3!$A$2:$B$334, 2, 0)</f>
        <v>820 North 17th St, Lincoln, NE</v>
      </c>
      <c r="G663" s="1" t="n">
        <v>7</v>
      </c>
      <c r="H663" s="3" t="str">
        <f aca="false">VLOOKUP(Sheet1!G663, Sheet2!$A$2:$B$65, 2, 0)</f>
        <v>NARCOTICS - POSSESSION</v>
      </c>
      <c r="I663" s="2" t="s">
        <v>13</v>
      </c>
      <c r="J663" s="2" t="s">
        <v>13</v>
      </c>
      <c r="K663" s="1" t="s">
        <v>1380</v>
      </c>
    </row>
    <row r="664" customFormat="false" ht="12.8" hidden="false" customHeight="false" outlineLevel="0" collapsed="false">
      <c r="A664" s="1" t="n">
        <v>14000433</v>
      </c>
      <c r="B664" s="2" t="s">
        <v>1381</v>
      </c>
      <c r="C664" s="1" t="n">
        <v>1</v>
      </c>
      <c r="D664" s="1" t="str">
        <f aca="false">VLOOKUP(Sheet1!C664, Sheet4!$A$2:$B$5, 2, 0)</f>
        <v>Cleared by Arrest</v>
      </c>
      <c r="E664" s="1" t="n">
        <v>320</v>
      </c>
      <c r="F664" s="1" t="str">
        <f aca="false">VLOOKUP(Sheet1!E664, Sheet3!$A$2:$B$334, 2, 0)</f>
        <v>N 10TH ST &amp; T ST, Lincoln, NE</v>
      </c>
      <c r="G664" s="1" t="n">
        <v>6</v>
      </c>
      <c r="H664" s="3" t="str">
        <f aca="false">VLOOKUP(Sheet1!G664, Sheet2!$A$2:$B$65, 2, 0)</f>
        <v>TRAFFIC - SUSPENDED DRIVER</v>
      </c>
      <c r="I664" s="2" t="s">
        <v>13</v>
      </c>
      <c r="J664" s="2" t="s">
        <v>13</v>
      </c>
      <c r="K664" s="1" t="s">
        <v>1382</v>
      </c>
    </row>
    <row r="665" customFormat="false" ht="12.8" hidden="false" customHeight="false" outlineLevel="0" collapsed="false">
      <c r="A665" s="1" t="n">
        <v>14000434</v>
      </c>
      <c r="B665" s="2" t="s">
        <v>1383</v>
      </c>
      <c r="C665" s="1" t="n">
        <v>1</v>
      </c>
      <c r="D665" s="1" t="str">
        <f aca="false">VLOOKUP(Sheet1!C665, Sheet4!$A$2:$B$5, 2, 0)</f>
        <v>Cleared by Arrest</v>
      </c>
      <c r="E665" s="1" t="n">
        <v>321</v>
      </c>
      <c r="F665" s="1" t="str">
        <f aca="false">VLOOKUP(Sheet1!E665, Sheet3!$A$2:$B$334, 2, 0)</f>
        <v>16th/Vine, Lincoln, NE</v>
      </c>
      <c r="G665" s="1" t="n">
        <v>7</v>
      </c>
      <c r="H665" s="3" t="str">
        <f aca="false">VLOOKUP(Sheet1!G665, Sheet2!$A$2:$B$65, 2, 0)</f>
        <v>NARCOTICS - POSSESSION</v>
      </c>
      <c r="I665" s="2" t="s">
        <v>13</v>
      </c>
      <c r="J665" s="2" t="s">
        <v>13</v>
      </c>
      <c r="K665" s="1" t="s">
        <v>237</v>
      </c>
    </row>
    <row r="666" customFormat="false" ht="12.8" hidden="false" customHeight="false" outlineLevel="0" collapsed="false">
      <c r="A666" s="1" t="n">
        <v>14000436</v>
      </c>
      <c r="B666" s="2" t="s">
        <v>1384</v>
      </c>
      <c r="C666" s="1" t="n">
        <v>2</v>
      </c>
      <c r="D666" s="1" t="str">
        <f aca="false">VLOOKUP(Sheet1!C666, Sheet4!$A$2:$B$5, 2, 0)</f>
        <v>Cleared by Exception</v>
      </c>
      <c r="E666" s="1" t="n">
        <v>322</v>
      </c>
      <c r="F666" s="1" t="str">
        <f aca="false">VLOOKUP(Sheet1!E666, Sheet3!$A$2:$B$334, 2, 0)</f>
        <v>2000 N. 34th, Lincoln, NE</v>
      </c>
      <c r="G666" s="1" t="n">
        <v>15</v>
      </c>
      <c r="H666" s="3" t="str">
        <f aca="false">VLOOKUP(Sheet1!G666, Sheet2!$A$2:$B$65, 2, 0)</f>
        <v>MEDICAL EMERGENCY</v>
      </c>
      <c r="I666" s="2" t="s">
        <v>13</v>
      </c>
      <c r="J666" s="2" t="s">
        <v>13</v>
      </c>
      <c r="K666" s="1" t="s">
        <v>1385</v>
      </c>
    </row>
    <row r="667" customFormat="false" ht="23.85" hidden="false" customHeight="false" outlineLevel="0" collapsed="false">
      <c r="A667" s="1" t="n">
        <v>14000438</v>
      </c>
      <c r="B667" s="2" t="s">
        <v>1386</v>
      </c>
      <c r="C667" s="1" t="n">
        <v>1</v>
      </c>
      <c r="D667" s="1" t="str">
        <f aca="false">VLOOKUP(Sheet1!C667, Sheet4!$A$2:$B$5, 2, 0)</f>
        <v>Cleared by Arrest</v>
      </c>
      <c r="E667" s="1" t="n">
        <v>2</v>
      </c>
      <c r="F667" s="1" t="str">
        <f aca="false">VLOOKUP(Sheet1!E667, Sheet3!$A$2:$B$334, 2, 0)</f>
        <v>1220 T St, Lincoln, NE</v>
      </c>
      <c r="G667" s="1" t="n">
        <v>64</v>
      </c>
      <c r="H667" s="3" t="str">
        <f aca="false">VLOOKUP(Sheet1!G667, Sheet2!$A$2:$B$65, 2, 0)</f>
        <v>SEX OFFENSE - INDECENT EXPOSURE</v>
      </c>
      <c r="I667" s="2" t="s">
        <v>13</v>
      </c>
      <c r="J667" s="2" t="s">
        <v>13</v>
      </c>
      <c r="K667" s="4" t="s">
        <v>1387</v>
      </c>
    </row>
    <row r="668" customFormat="false" ht="12.8" hidden="false" customHeight="false" outlineLevel="0" collapsed="false">
      <c r="A668" s="1" t="n">
        <v>14000441</v>
      </c>
      <c r="B668" s="2" t="s">
        <v>1388</v>
      </c>
      <c r="C668" s="1" t="n">
        <v>1</v>
      </c>
      <c r="D668" s="1" t="str">
        <f aca="false">VLOOKUP(Sheet1!C668, Sheet4!$A$2:$B$5, 2, 0)</f>
        <v>Cleared by Arrest</v>
      </c>
      <c r="E668" s="1" t="n">
        <v>2</v>
      </c>
      <c r="F668" s="1" t="str">
        <f aca="false">VLOOKUP(Sheet1!E668, Sheet3!$A$2:$B$334, 2, 0)</f>
        <v>1220 T St, Lincoln, NE</v>
      </c>
      <c r="G668" s="1" t="n">
        <v>9</v>
      </c>
      <c r="H668" s="3" t="str">
        <f aca="false">VLOOKUP(Sheet1!G668, Sheet2!$A$2:$B$65, 2, 0)</f>
        <v>DISTURBANCE - OTHER</v>
      </c>
      <c r="I668" s="2" t="s">
        <v>13</v>
      </c>
      <c r="J668" s="2" t="s">
        <v>13</v>
      </c>
      <c r="K668" s="1" t="s">
        <v>1389</v>
      </c>
    </row>
    <row r="669" customFormat="false" ht="12.8" hidden="false" customHeight="false" outlineLevel="0" collapsed="false">
      <c r="A669" s="1" t="n">
        <v>14000442</v>
      </c>
      <c r="B669" s="2" t="s">
        <v>1390</v>
      </c>
      <c r="C669" s="1" t="n">
        <v>1</v>
      </c>
      <c r="D669" s="1" t="str">
        <f aca="false">VLOOKUP(Sheet1!C669, Sheet4!$A$2:$B$5, 2, 0)</f>
        <v>Cleared by Arrest</v>
      </c>
      <c r="E669" s="1" t="n">
        <v>2</v>
      </c>
      <c r="F669" s="1" t="str">
        <f aca="false">VLOOKUP(Sheet1!E669, Sheet3!$A$2:$B$334, 2, 0)</f>
        <v>1220 T St, Lincoln, NE</v>
      </c>
      <c r="G669" s="1" t="n">
        <v>64</v>
      </c>
      <c r="H669" s="3" t="str">
        <f aca="false">VLOOKUP(Sheet1!G669, Sheet2!$A$2:$B$65, 2, 0)</f>
        <v>SEX OFFENSE - INDECENT EXPOSURE</v>
      </c>
      <c r="I669" s="2" t="s">
        <v>13</v>
      </c>
      <c r="J669" s="2" t="s">
        <v>13</v>
      </c>
      <c r="K669" s="1" t="s">
        <v>1391</v>
      </c>
    </row>
    <row r="670" customFormat="false" ht="12.8" hidden="false" customHeight="false" outlineLevel="0" collapsed="false">
      <c r="A670" s="1" t="n">
        <v>14000443</v>
      </c>
      <c r="B670" s="2" t="s">
        <v>1392</v>
      </c>
      <c r="C670" s="1" t="n">
        <v>3</v>
      </c>
      <c r="D670" s="1" t="str">
        <f aca="false">VLOOKUP(Sheet1!C670, Sheet4!$A$2:$B$5, 2, 0)</f>
        <v>Inactive</v>
      </c>
      <c r="F670" s="1" t="e">
        <f aca="false">VLOOKUP(Sheet1!E670, Sheet3!$A$2:$B$334, 2, 0)</f>
        <v>#N/A</v>
      </c>
      <c r="G670" s="1" t="n">
        <v>22</v>
      </c>
      <c r="H670" s="3" t="str">
        <f aca="false">VLOOKUP(Sheet1!G670, Sheet2!$A$2:$B$65, 2, 0)</f>
        <v>VANDALISM - OTHER</v>
      </c>
      <c r="I670" s="2" t="s">
        <v>13</v>
      </c>
      <c r="J670" s="2" t="s">
        <v>116</v>
      </c>
      <c r="K670" s="1" t="s">
        <v>1393</v>
      </c>
    </row>
    <row r="671" customFormat="false" ht="12.8" hidden="false" customHeight="false" outlineLevel="0" collapsed="false">
      <c r="A671" s="1" t="n">
        <v>14000449</v>
      </c>
      <c r="B671" s="2" t="s">
        <v>1394</v>
      </c>
      <c r="C671" s="1" t="n">
        <v>1</v>
      </c>
      <c r="D671" s="1" t="str">
        <f aca="false">VLOOKUP(Sheet1!C671, Sheet4!$A$2:$B$5, 2, 0)</f>
        <v>Cleared by Arrest</v>
      </c>
      <c r="E671" s="1" t="n">
        <v>2</v>
      </c>
      <c r="F671" s="1" t="str">
        <f aca="false">VLOOKUP(Sheet1!E671, Sheet3!$A$2:$B$334, 2, 0)</f>
        <v>1220 T St, Lincoln, NE</v>
      </c>
      <c r="G671" s="1" t="n">
        <v>9</v>
      </c>
      <c r="H671" s="3" t="str">
        <f aca="false">VLOOKUP(Sheet1!G671, Sheet2!$A$2:$B$65, 2, 0)</f>
        <v>DISTURBANCE - OTHER</v>
      </c>
      <c r="I671" s="2" t="s">
        <v>13</v>
      </c>
      <c r="J671" s="2" t="s">
        <v>13</v>
      </c>
      <c r="K671" s="1" t="s">
        <v>1395</v>
      </c>
    </row>
    <row r="672" customFormat="false" ht="12.8" hidden="false" customHeight="false" outlineLevel="0" collapsed="false">
      <c r="A672" s="1" t="n">
        <v>14000453</v>
      </c>
      <c r="B672" s="2" t="s">
        <v>1396</v>
      </c>
      <c r="C672" s="1" t="n">
        <v>1</v>
      </c>
      <c r="D672" s="1" t="str">
        <f aca="false">VLOOKUP(Sheet1!C672, Sheet4!$A$2:$B$5, 2, 0)</f>
        <v>Cleared by Arrest</v>
      </c>
      <c r="E672" s="1" t="n">
        <v>108</v>
      </c>
      <c r="F672" s="1" t="str">
        <f aca="false">VLOOKUP(Sheet1!E672, Sheet3!$A$2:$B$334, 2, 0)</f>
        <v>1130 North 14th St, Lincoln, NE</v>
      </c>
      <c r="G672" s="1" t="n">
        <v>7</v>
      </c>
      <c r="H672" s="3" t="str">
        <f aca="false">VLOOKUP(Sheet1!G672, Sheet2!$A$2:$B$65, 2, 0)</f>
        <v>NARCOTICS - POSSESSION</v>
      </c>
      <c r="I672" s="2" t="s">
        <v>13</v>
      </c>
      <c r="J672" s="2" t="s">
        <v>13</v>
      </c>
      <c r="K672" s="1" t="s">
        <v>1397</v>
      </c>
    </row>
    <row r="673" customFormat="false" ht="12.8" hidden="false" customHeight="false" outlineLevel="0" collapsed="false">
      <c r="A673" s="1" t="n">
        <v>14000454</v>
      </c>
      <c r="B673" s="2" t="s">
        <v>1398</v>
      </c>
      <c r="C673" s="1" t="n">
        <v>1</v>
      </c>
      <c r="D673" s="1" t="str">
        <f aca="false">VLOOKUP(Sheet1!C673, Sheet4!$A$2:$B$5, 2, 0)</f>
        <v>Cleared by Arrest</v>
      </c>
      <c r="E673" s="1" t="n">
        <v>35</v>
      </c>
      <c r="F673" s="1" t="str">
        <f aca="false">VLOOKUP(Sheet1!E673, Sheet3!$A$2:$B$334, 2, 0)</f>
        <v>1150 North 14th St, Lincoln, NE</v>
      </c>
      <c r="G673" s="1" t="n">
        <v>13</v>
      </c>
      <c r="H673" s="3" t="str">
        <f aca="false">VLOOKUP(Sheet1!G673, Sheet2!$A$2:$B$65, 2, 0)</f>
        <v>ALCOHOL - MINOR IN POSSESSION</v>
      </c>
      <c r="I673" s="2" t="s">
        <v>13</v>
      </c>
      <c r="J673" s="2" t="s">
        <v>13</v>
      </c>
      <c r="K673" s="1" t="s">
        <v>1399</v>
      </c>
    </row>
    <row r="674" customFormat="false" ht="12.8" hidden="false" customHeight="false" outlineLevel="0" collapsed="false">
      <c r="A674" s="1" t="n">
        <v>14000460</v>
      </c>
      <c r="B674" s="2" t="s">
        <v>1400</v>
      </c>
      <c r="C674" s="1" t="n">
        <v>1</v>
      </c>
      <c r="D674" s="1" t="str">
        <f aca="false">VLOOKUP(Sheet1!C674, Sheet4!$A$2:$B$5, 2, 0)</f>
        <v>Cleared by Arrest</v>
      </c>
      <c r="E674" s="1" t="n">
        <v>323</v>
      </c>
      <c r="F674" s="1" t="str">
        <f aca="false">VLOOKUP(Sheet1!E674, Sheet3!$A$2:$B$334, 2, 0)</f>
        <v>800 Block N. 14th St., Lincoln, NE</v>
      </c>
      <c r="G674" s="1" t="n">
        <v>20</v>
      </c>
      <c r="H674" s="3" t="str">
        <f aca="false">VLOOKUP(Sheet1!G674, Sheet2!$A$2:$B$65, 2, 0)</f>
        <v>ACCIDENTS - P.D. H&amp;R; NOT REPORTABLE</v>
      </c>
      <c r="I674" s="2" t="s">
        <v>13</v>
      </c>
      <c r="J674" s="2" t="s">
        <v>412</v>
      </c>
      <c r="K674" s="1" t="s">
        <v>1401</v>
      </c>
    </row>
    <row r="675" customFormat="false" ht="12.8" hidden="false" customHeight="false" outlineLevel="0" collapsed="false">
      <c r="A675" s="1" t="n">
        <v>14000461</v>
      </c>
      <c r="B675" s="2" t="s">
        <v>1402</v>
      </c>
      <c r="C675" s="1" t="n">
        <v>1</v>
      </c>
      <c r="D675" s="1" t="str">
        <f aca="false">VLOOKUP(Sheet1!C675, Sheet4!$A$2:$B$5, 2, 0)</f>
        <v>Cleared by Arrest</v>
      </c>
      <c r="E675" s="1" t="n">
        <v>48</v>
      </c>
      <c r="F675" s="1" t="str">
        <f aca="false">VLOOKUP(Sheet1!E675, Sheet3!$A$2:$B$334, 2, 0)</f>
        <v>820 North 17th St, Lincoln, NE</v>
      </c>
      <c r="G675" s="1" t="n">
        <v>20</v>
      </c>
      <c r="H675" s="3" t="str">
        <f aca="false">VLOOKUP(Sheet1!G675, Sheet2!$A$2:$B$65, 2, 0)</f>
        <v>ACCIDENTS - P.D. H&amp;R; NOT REPORTABLE</v>
      </c>
      <c r="I675" s="2" t="s">
        <v>13</v>
      </c>
      <c r="J675" s="2" t="s">
        <v>116</v>
      </c>
      <c r="K675" s="1" t="s">
        <v>1403</v>
      </c>
    </row>
    <row r="676" customFormat="false" ht="12.8" hidden="false" customHeight="false" outlineLevel="0" collapsed="false">
      <c r="A676" s="1" t="n">
        <v>14000462</v>
      </c>
      <c r="B676" s="2" t="s">
        <v>1404</v>
      </c>
      <c r="C676" s="1" t="n">
        <v>2</v>
      </c>
      <c r="D676" s="1" t="str">
        <f aca="false">VLOOKUP(Sheet1!C676, Sheet4!$A$2:$B$5, 2, 0)</f>
        <v>Cleared by Exception</v>
      </c>
      <c r="E676" s="1" t="n">
        <v>97</v>
      </c>
      <c r="F676" s="1" t="str">
        <f aca="false">VLOOKUP(Sheet1!E676, Sheet3!$A$2:$B$334, 2, 0)</f>
        <v>4001 Holdrege St., Lincoln, NE</v>
      </c>
      <c r="G676" s="1" t="n">
        <v>12</v>
      </c>
      <c r="H676" s="3" t="str">
        <f aca="false">VLOOKUP(Sheet1!G676, Sheet2!$A$2:$B$65, 2, 0)</f>
        <v>FIRE - FALSE ALARM</v>
      </c>
      <c r="I676" s="2" t="s">
        <v>13</v>
      </c>
      <c r="J676" s="2" t="s">
        <v>13</v>
      </c>
      <c r="K676" s="1" t="s">
        <v>1405</v>
      </c>
    </row>
    <row r="677" customFormat="false" ht="12.8" hidden="false" customHeight="false" outlineLevel="0" collapsed="false">
      <c r="A677" s="1" t="n">
        <v>14000464</v>
      </c>
      <c r="B677" s="2" t="s">
        <v>1406</v>
      </c>
      <c r="C677" s="1" t="n">
        <v>1</v>
      </c>
      <c r="D677" s="1" t="str">
        <f aca="false">VLOOKUP(Sheet1!C677, Sheet4!$A$2:$B$5, 2, 0)</f>
        <v>Cleared by Arrest</v>
      </c>
      <c r="E677" s="1" t="n">
        <v>48</v>
      </c>
      <c r="F677" s="1" t="str">
        <f aca="false">VLOOKUP(Sheet1!E677, Sheet3!$A$2:$B$334, 2, 0)</f>
        <v>820 North 17th St, Lincoln, NE</v>
      </c>
      <c r="G677" s="1" t="n">
        <v>13</v>
      </c>
      <c r="H677" s="3" t="str">
        <f aca="false">VLOOKUP(Sheet1!G677, Sheet2!$A$2:$B$65, 2, 0)</f>
        <v>ALCOHOL - MINOR IN POSSESSION</v>
      </c>
      <c r="I677" s="2" t="s">
        <v>13</v>
      </c>
      <c r="J677" s="2" t="s">
        <v>13</v>
      </c>
      <c r="K677" s="1" t="s">
        <v>1407</v>
      </c>
    </row>
    <row r="678" customFormat="false" ht="12.8" hidden="false" customHeight="false" outlineLevel="0" collapsed="false">
      <c r="A678" s="1" t="n">
        <v>14000466</v>
      </c>
      <c r="B678" s="2" t="s">
        <v>1408</v>
      </c>
      <c r="C678" s="1" t="n">
        <v>1</v>
      </c>
      <c r="D678" s="1" t="str">
        <f aca="false">VLOOKUP(Sheet1!C678, Sheet4!$A$2:$B$5, 2, 0)</f>
        <v>Cleared by Arrest</v>
      </c>
      <c r="E678" s="1" t="n">
        <v>324</v>
      </c>
      <c r="F678" s="1" t="str">
        <f aca="false">VLOOKUP(Sheet1!E678, Sheet3!$A$2:$B$334, 2, 0)</f>
        <v>N 17TH ST &amp; Y ST, Lincoln, NE</v>
      </c>
      <c r="G678" s="1" t="n">
        <v>6</v>
      </c>
      <c r="H678" s="3" t="str">
        <f aca="false">VLOOKUP(Sheet1!G678, Sheet2!$A$2:$B$65, 2, 0)</f>
        <v>TRAFFIC - SUSPENDED DRIVER</v>
      </c>
      <c r="I678" s="2" t="s">
        <v>13</v>
      </c>
      <c r="J678" s="2" t="s">
        <v>13</v>
      </c>
      <c r="K678" s="1" t="s">
        <v>1409</v>
      </c>
    </row>
    <row r="679" customFormat="false" ht="12.8" hidden="false" customHeight="false" outlineLevel="0" collapsed="false">
      <c r="A679" s="1" t="n">
        <v>14000467</v>
      </c>
      <c r="B679" s="2" t="s">
        <v>1410</v>
      </c>
      <c r="C679" s="1" t="n">
        <v>4</v>
      </c>
      <c r="D679" s="1" t="str">
        <f aca="false">VLOOKUP(Sheet1!C679, Sheet4!$A$2:$B$5, 2, 0)</f>
        <v>Active</v>
      </c>
      <c r="F679" s="1" t="e">
        <f aca="false">VLOOKUP(Sheet1!E679, Sheet3!$A$2:$B$334, 2, 0)</f>
        <v>#N/A</v>
      </c>
      <c r="G679" s="1" t="n">
        <v>33</v>
      </c>
      <c r="H679" s="3" t="str">
        <f aca="false">VLOOKUP(Sheet1!G679, Sheet2!$A$2:$B$65, 2, 0)</f>
        <v>NARCOTICS - OTHER</v>
      </c>
      <c r="I679" s="2" t="s">
        <v>13</v>
      </c>
      <c r="J679" s="2" t="s">
        <v>13</v>
      </c>
      <c r="K679" s="1" t="s">
        <v>1411</v>
      </c>
    </row>
    <row r="680" customFormat="false" ht="12.8" hidden="false" customHeight="false" outlineLevel="0" collapsed="false">
      <c r="A680" s="1" t="n">
        <v>14000470</v>
      </c>
      <c r="B680" s="2" t="s">
        <v>1412</v>
      </c>
      <c r="C680" s="1" t="n">
        <v>2</v>
      </c>
      <c r="D680" s="1" t="str">
        <f aca="false">VLOOKUP(Sheet1!C680, Sheet4!$A$2:$B$5, 2, 0)</f>
        <v>Cleared by Exception</v>
      </c>
      <c r="E680" s="1" t="n">
        <v>13</v>
      </c>
      <c r="F680" s="1" t="str">
        <f aca="false">VLOOKUP(Sheet1!E680, Sheet3!$A$2:$B$334, 2, 0)</f>
        <v>1400 R St, Lincoln, NE</v>
      </c>
      <c r="G680" s="1" t="n">
        <v>9</v>
      </c>
      <c r="H680" s="3" t="str">
        <f aca="false">VLOOKUP(Sheet1!G680, Sheet2!$A$2:$B$65, 2, 0)</f>
        <v>DISTURBANCE - OTHER</v>
      </c>
      <c r="I680" s="2" t="s">
        <v>13</v>
      </c>
      <c r="J680" s="2" t="s">
        <v>13</v>
      </c>
      <c r="K680" s="1" t="s">
        <v>1413</v>
      </c>
    </row>
    <row r="681" customFormat="false" ht="12.8" hidden="false" customHeight="false" outlineLevel="0" collapsed="false">
      <c r="A681" s="1" t="n">
        <v>14000471</v>
      </c>
      <c r="B681" s="2" t="s">
        <v>1414</v>
      </c>
      <c r="C681" s="1" t="n">
        <v>2</v>
      </c>
      <c r="D681" s="1" t="str">
        <f aca="false">VLOOKUP(Sheet1!C681, Sheet4!$A$2:$B$5, 2, 0)</f>
        <v>Cleared by Exception</v>
      </c>
      <c r="E681" s="1" t="n">
        <v>325</v>
      </c>
      <c r="F681" s="1" t="str">
        <f aca="false">VLOOKUP(Sheet1!E681, Sheet3!$A$2:$B$334, 2, 0)</f>
        <v>N 17TH ST &amp; R ST, Lincoln, NE</v>
      </c>
      <c r="G681" s="1" t="n">
        <v>35</v>
      </c>
      <c r="H681" s="3" t="str">
        <f aca="false">VLOOKUP(Sheet1!G681, Sheet2!$A$2:$B$65, 2, 0)</f>
        <v>ACCIDENTS - P.D. REPORTABLE</v>
      </c>
      <c r="I681" s="2" t="s">
        <v>13</v>
      </c>
      <c r="J681" s="2" t="s">
        <v>463</v>
      </c>
      <c r="K681" s="1" t="s">
        <v>1415</v>
      </c>
    </row>
    <row r="682" customFormat="false" ht="12.8" hidden="false" customHeight="false" outlineLevel="0" collapsed="false">
      <c r="A682" s="1" t="n">
        <v>14000472</v>
      </c>
      <c r="B682" s="2" t="s">
        <v>1416</v>
      </c>
      <c r="C682" s="1" t="n">
        <v>2</v>
      </c>
      <c r="D682" s="1" t="str">
        <f aca="false">VLOOKUP(Sheet1!C682, Sheet4!$A$2:$B$5, 2, 0)</f>
        <v>Cleared by Exception</v>
      </c>
      <c r="E682" s="1" t="n">
        <v>326</v>
      </c>
      <c r="F682" s="1" t="str">
        <f aca="false">VLOOKUP(Sheet1!E682, Sheet3!$A$2:$B$334, 2, 0)</f>
        <v>Q ST &amp; N 17TH ST, Lincoln, NE</v>
      </c>
      <c r="G682" s="1" t="n">
        <v>18</v>
      </c>
      <c r="H682" s="3" t="str">
        <f aca="false">VLOOKUP(Sheet1!G682, Sheet2!$A$2:$B$65, 2, 0)</f>
        <v>ALCOHOL - DRUNK</v>
      </c>
      <c r="I682" s="2" t="s">
        <v>13</v>
      </c>
      <c r="J682" s="2" t="s">
        <v>13</v>
      </c>
      <c r="K682" s="1" t="s">
        <v>1417</v>
      </c>
    </row>
    <row r="683" customFormat="false" ht="12.8" hidden="false" customHeight="false" outlineLevel="0" collapsed="false">
      <c r="A683" s="1" t="n">
        <v>13004689</v>
      </c>
      <c r="B683" s="2" t="s">
        <v>1418</v>
      </c>
      <c r="C683" s="1" t="n">
        <v>3</v>
      </c>
      <c r="D683" s="1" t="str">
        <f aca="false">VLOOKUP(Sheet1!C683, Sheet4!$A$2:$B$5, 2, 0)</f>
        <v>Inactive</v>
      </c>
      <c r="E683" s="1" t="n">
        <v>327</v>
      </c>
      <c r="F683" s="1" t="str">
        <f aca="false">VLOOKUP(Sheet1!E683, Sheet3!$A$2:$B$334, 2, 0)</f>
        <v>SALT CREEK RDWY &amp; N 14TH ST, Lincoln, NE</v>
      </c>
      <c r="G683" s="1" t="n">
        <v>8</v>
      </c>
      <c r="H683" s="3" t="str">
        <f aca="false">VLOOKUP(Sheet1!G683, Sheet2!$A$2:$B$65, 2, 0)</f>
        <v>TRAFFIC - OTHER</v>
      </c>
      <c r="I683" s="2" t="s">
        <v>13</v>
      </c>
      <c r="J683" s="2" t="s">
        <v>13</v>
      </c>
      <c r="K683" s="1" t="s">
        <v>1419</v>
      </c>
    </row>
    <row r="684" customFormat="false" ht="12.8" hidden="false" customHeight="false" outlineLevel="0" collapsed="false">
      <c r="A684" s="1" t="n">
        <v>13004690</v>
      </c>
      <c r="B684" s="2" t="s">
        <v>1420</v>
      </c>
      <c r="C684" s="1" t="n">
        <v>1</v>
      </c>
      <c r="D684" s="1" t="str">
        <f aca="false">VLOOKUP(Sheet1!C684, Sheet4!$A$2:$B$5, 2, 0)</f>
        <v>Cleared by Arrest</v>
      </c>
      <c r="E684" s="1" t="n">
        <v>328</v>
      </c>
      <c r="F684" s="1" t="str">
        <f aca="false">VLOOKUP(Sheet1!E684, Sheet3!$A$2:$B$334, 2, 0)</f>
        <v>N 14TH ST &amp; SAUNDERS AVE, Lincoln, NE</v>
      </c>
      <c r="G684" s="1" t="n">
        <v>6</v>
      </c>
      <c r="H684" s="3" t="str">
        <f aca="false">VLOOKUP(Sheet1!G684, Sheet2!$A$2:$B$65, 2, 0)</f>
        <v>TRAFFIC - SUSPENDED DRIVER</v>
      </c>
      <c r="I684" s="2" t="s">
        <v>13</v>
      </c>
      <c r="J684" s="2" t="s">
        <v>13</v>
      </c>
      <c r="K684" s="1" t="s">
        <v>1421</v>
      </c>
    </row>
    <row r="685" customFormat="false" ht="12.8" hidden="false" customHeight="false" outlineLevel="0" collapsed="false">
      <c r="A685" s="1" t="n">
        <v>13004692</v>
      </c>
      <c r="B685" s="2" t="s">
        <v>1422</v>
      </c>
      <c r="C685" s="1" t="n">
        <v>2</v>
      </c>
      <c r="D685" s="1" t="str">
        <f aca="false">VLOOKUP(Sheet1!C685, Sheet4!$A$2:$B$5, 2, 0)</f>
        <v>Cleared by Exception</v>
      </c>
      <c r="E685" s="1" t="n">
        <v>140</v>
      </c>
      <c r="F685" s="1" t="str">
        <f aca="false">VLOOKUP(Sheet1!E685, Sheet3!$A$2:$B$334, 2, 0)</f>
        <v>1800 State Fair Park Drive, Lincoln, NE</v>
      </c>
      <c r="G685" s="1" t="n">
        <v>14</v>
      </c>
      <c r="H685" s="3" t="str">
        <f aca="false">VLOOKUP(Sheet1!G685, Sheet2!$A$2:$B$65, 2, 0)</f>
        <v>TRESPASSING</v>
      </c>
      <c r="I685" s="2" t="s">
        <v>13</v>
      </c>
      <c r="J685" s="2" t="s">
        <v>13</v>
      </c>
      <c r="K685" s="1" t="s">
        <v>1423</v>
      </c>
    </row>
    <row r="686" customFormat="false" ht="12.8" hidden="false" customHeight="false" outlineLevel="0" collapsed="false">
      <c r="A686" s="1" t="n">
        <v>13004696</v>
      </c>
      <c r="B686" s="2" t="s">
        <v>1424</v>
      </c>
      <c r="C686" s="1" t="n">
        <v>3</v>
      </c>
      <c r="D686" s="1" t="str">
        <f aca="false">VLOOKUP(Sheet1!C686, Sheet4!$A$2:$B$5, 2, 0)</f>
        <v>Inactive</v>
      </c>
      <c r="E686" s="1" t="n">
        <v>166</v>
      </c>
      <c r="F686" s="1" t="str">
        <f aca="false">VLOOKUP(Sheet1!E686, Sheet3!$A$2:$B$334, 2, 0)</f>
        <v>1104 R St, Lincoln, NE</v>
      </c>
      <c r="G686" s="1" t="n">
        <v>28</v>
      </c>
      <c r="H686" s="3" t="str">
        <f aca="false">VLOOKUP(Sheet1!G686, Sheet2!$A$2:$B$65, 2, 0)</f>
        <v>FIRE (WORKING) - NO ALARM</v>
      </c>
      <c r="I686" s="2" t="s">
        <v>13</v>
      </c>
      <c r="J686" s="2" t="s">
        <v>13</v>
      </c>
      <c r="K686" s="1" t="s">
        <v>1425</v>
      </c>
    </row>
    <row r="687" customFormat="false" ht="12.8" hidden="false" customHeight="false" outlineLevel="0" collapsed="false">
      <c r="A687" s="1" t="n">
        <v>13004700</v>
      </c>
      <c r="B687" s="2" t="s">
        <v>1426</v>
      </c>
      <c r="C687" s="1" t="n">
        <v>2</v>
      </c>
      <c r="D687" s="1" t="str">
        <f aca="false">VLOOKUP(Sheet1!C687, Sheet4!$A$2:$B$5, 2, 0)</f>
        <v>Cleared by Exception</v>
      </c>
      <c r="E687" s="1" t="n">
        <v>13</v>
      </c>
      <c r="F687" s="1" t="str">
        <f aca="false">VLOOKUP(Sheet1!E687, Sheet3!$A$2:$B$334, 2, 0)</f>
        <v>1400 R St, Lincoln, NE</v>
      </c>
      <c r="G687" s="1" t="n">
        <v>48</v>
      </c>
      <c r="H687" s="3" t="str">
        <f aca="false">VLOOKUP(Sheet1!G687, Sheet2!$A$2:$B$65, 2, 0)</f>
        <v>SUSPICIOUS PERSON</v>
      </c>
      <c r="I687" s="2" t="s">
        <v>13</v>
      </c>
      <c r="J687" s="2" t="s">
        <v>13</v>
      </c>
      <c r="K687" s="1" t="s">
        <v>1427</v>
      </c>
    </row>
    <row r="688" customFormat="false" ht="12.8" hidden="false" customHeight="false" outlineLevel="0" collapsed="false">
      <c r="A688" s="1" t="n">
        <v>13004703</v>
      </c>
      <c r="B688" s="2" t="s">
        <v>1428</v>
      </c>
      <c r="C688" s="1" t="n">
        <v>3</v>
      </c>
      <c r="D688" s="1" t="str">
        <f aca="false">VLOOKUP(Sheet1!C688, Sheet4!$A$2:$B$5, 2, 0)</f>
        <v>Inactive</v>
      </c>
      <c r="F688" s="1" t="e">
        <f aca="false">VLOOKUP(Sheet1!E688, Sheet3!$A$2:$B$334, 2, 0)</f>
        <v>#N/A</v>
      </c>
      <c r="G688" s="1" t="n">
        <v>42</v>
      </c>
      <c r="H688" s="3" t="str">
        <f aca="false">VLOOKUP(Sheet1!G688, Sheet2!$A$2:$B$65, 2, 0)</f>
        <v>ALCOHOL - BUY/PROCURE FOR MINORS</v>
      </c>
      <c r="I688" s="2" t="s">
        <v>13</v>
      </c>
      <c r="J688" s="2" t="s">
        <v>13</v>
      </c>
      <c r="K688" s="1" t="s">
        <v>1429</v>
      </c>
    </row>
    <row r="689" customFormat="false" ht="12.8" hidden="false" customHeight="false" outlineLevel="0" collapsed="false">
      <c r="A689" s="1" t="n">
        <v>13004704</v>
      </c>
      <c r="B689" s="2" t="s">
        <v>1430</v>
      </c>
      <c r="C689" s="1" t="n">
        <v>1</v>
      </c>
      <c r="D689" s="1" t="str">
        <f aca="false">VLOOKUP(Sheet1!C689, Sheet4!$A$2:$B$5, 2, 0)</f>
        <v>Cleared by Arrest</v>
      </c>
      <c r="E689" s="1" t="n">
        <v>329</v>
      </c>
      <c r="F689" s="1" t="str">
        <f aca="false">VLOOKUP(Sheet1!E689, Sheet3!$A$2:$B$334, 2, 0)</f>
        <v>ANTELOPE VALLEY PARKWAY &amp; Salt Creek RDWY, Lincoln, NE</v>
      </c>
      <c r="G689" s="1" t="n">
        <v>6</v>
      </c>
      <c r="H689" s="3" t="str">
        <f aca="false">VLOOKUP(Sheet1!G689, Sheet2!$A$2:$B$65, 2, 0)</f>
        <v>TRAFFIC - SUSPENDED DRIVER</v>
      </c>
      <c r="I689" s="2" t="s">
        <v>13</v>
      </c>
      <c r="J689" s="2" t="s">
        <v>13</v>
      </c>
      <c r="K689" s="1" t="s">
        <v>1431</v>
      </c>
    </row>
    <row r="690" customFormat="false" ht="12.8" hidden="false" customHeight="false" outlineLevel="0" collapsed="false">
      <c r="A690" s="1" t="n">
        <v>13004705</v>
      </c>
      <c r="B690" s="2" t="s">
        <v>1432</v>
      </c>
      <c r="C690" s="1" t="n">
        <v>3</v>
      </c>
      <c r="D690" s="1" t="str">
        <f aca="false">VLOOKUP(Sheet1!C690, Sheet4!$A$2:$B$5, 2, 0)</f>
        <v>Inactive</v>
      </c>
      <c r="E690" s="1" t="n">
        <v>119</v>
      </c>
      <c r="F690" s="1" t="str">
        <f aca="false">VLOOKUP(Sheet1!E690, Sheet3!$A$2:$B$334, 2, 0)</f>
        <v>701 Stadium Dr., Lincoln, NE</v>
      </c>
      <c r="G690" s="1" t="n">
        <v>23</v>
      </c>
      <c r="H690" s="3" t="str">
        <f aca="false">VLOOKUP(Sheet1!G690, Sheet2!$A$2:$B$65, 2, 0)</f>
        <v>ACCIDENTS - P.D. NOT REPORTABLE</v>
      </c>
      <c r="I690" s="2" t="s">
        <v>13</v>
      </c>
      <c r="J690" s="2" t="s">
        <v>116</v>
      </c>
      <c r="K690" s="1" t="s">
        <v>1433</v>
      </c>
    </row>
    <row r="691" customFormat="false" ht="12.8" hidden="false" customHeight="false" outlineLevel="0" collapsed="false">
      <c r="A691" s="1" t="n">
        <v>13004707</v>
      </c>
      <c r="B691" s="2" t="s">
        <v>1434</v>
      </c>
      <c r="C691" s="1" t="n">
        <v>1</v>
      </c>
      <c r="D691" s="1" t="str">
        <f aca="false">VLOOKUP(Sheet1!C691, Sheet4!$A$2:$B$5, 2, 0)</f>
        <v>Cleared by Arrest</v>
      </c>
      <c r="E691" s="1" t="n">
        <v>330</v>
      </c>
      <c r="F691" s="1" t="str">
        <f aca="false">VLOOKUP(Sheet1!E691, Sheet3!$A$2:$B$334, 2, 0)</f>
        <v>ANTELOPE VALLEY PARKWAY &amp; Salt Creek RDWY, Lincoln, NE</v>
      </c>
      <c r="G691" s="1" t="n">
        <v>6</v>
      </c>
      <c r="H691" s="3" t="str">
        <f aca="false">VLOOKUP(Sheet1!G691, Sheet2!$A$2:$B$65, 2, 0)</f>
        <v>TRAFFIC - SUSPENDED DRIVER</v>
      </c>
      <c r="I691" s="2" t="s">
        <v>13</v>
      </c>
      <c r="J691" s="2" t="s">
        <v>13</v>
      </c>
      <c r="K691" s="1" t="s">
        <v>1431</v>
      </c>
    </row>
    <row r="692" customFormat="false" ht="12.8" hidden="false" customHeight="false" outlineLevel="0" collapsed="false">
      <c r="A692" s="1" t="n">
        <v>13004708</v>
      </c>
      <c r="B692" s="2" t="s">
        <v>1435</v>
      </c>
      <c r="C692" s="1" t="n">
        <v>3</v>
      </c>
      <c r="D692" s="1" t="str">
        <f aca="false">VLOOKUP(Sheet1!C692, Sheet4!$A$2:$B$5, 2, 0)</f>
        <v>Inactive</v>
      </c>
      <c r="E692" s="1" t="n">
        <v>103</v>
      </c>
      <c r="F692" s="1" t="str">
        <f aca="false">VLOOKUP(Sheet1!E692, Sheet3!$A$2:$B$334, 2, 0)</f>
        <v>1545 R St., Lincoln, NE</v>
      </c>
      <c r="G692" s="1" t="n">
        <v>3</v>
      </c>
      <c r="H692" s="3" t="str">
        <f aca="false">VLOOKUP(Sheet1!G692, Sheet2!$A$2:$B$65, 2, 0)</f>
        <v>LARCENY - FROM BUILDING</v>
      </c>
      <c r="I692" s="2" t="s">
        <v>1436</v>
      </c>
      <c r="J692" s="2" t="s">
        <v>13</v>
      </c>
      <c r="K692" s="1" t="s">
        <v>1437</v>
      </c>
    </row>
    <row r="693" customFormat="false" ht="12.8" hidden="false" customHeight="false" outlineLevel="0" collapsed="false">
      <c r="A693" s="1" t="n">
        <v>13004709</v>
      </c>
      <c r="B693" s="2" t="s">
        <v>1438</v>
      </c>
      <c r="C693" s="1" t="n">
        <v>1</v>
      </c>
      <c r="D693" s="1" t="str">
        <f aca="false">VLOOKUP(Sheet1!C693, Sheet4!$A$2:$B$5, 2, 0)</f>
        <v>Cleared by Arrest</v>
      </c>
      <c r="E693" s="1" t="n">
        <v>331</v>
      </c>
      <c r="F693" s="1" t="str">
        <f aca="false">VLOOKUP(Sheet1!E693, Sheet3!$A$2:$B$334, 2, 0)</f>
        <v>Y ST &amp; N 19TH ST, Lincoln, NE</v>
      </c>
      <c r="G693" s="1" t="n">
        <v>6</v>
      </c>
      <c r="H693" s="3" t="str">
        <f aca="false">VLOOKUP(Sheet1!G693, Sheet2!$A$2:$B$65, 2, 0)</f>
        <v>TRAFFIC - SUSPENDED DRIVER</v>
      </c>
      <c r="I693" s="2" t="s">
        <v>13</v>
      </c>
      <c r="J693" s="2" t="s">
        <v>13</v>
      </c>
      <c r="K693" s="1" t="s">
        <v>1439</v>
      </c>
    </row>
    <row r="694" customFormat="false" ht="12.8" hidden="false" customHeight="false" outlineLevel="0" collapsed="false">
      <c r="A694" s="1" t="n">
        <v>13004710</v>
      </c>
      <c r="B694" s="2" t="s">
        <v>1440</v>
      </c>
      <c r="C694" s="1" t="n">
        <v>3</v>
      </c>
      <c r="D694" s="1" t="str">
        <f aca="false">VLOOKUP(Sheet1!C694, Sheet4!$A$2:$B$5, 2, 0)</f>
        <v>Inactive</v>
      </c>
      <c r="E694" s="1" t="n">
        <v>173</v>
      </c>
      <c r="F694" s="1" t="str">
        <f aca="false">VLOOKUP(Sheet1!E694, Sheet3!$A$2:$B$334, 2, 0)</f>
        <v>1400 Vine St, Lincoln, NE</v>
      </c>
      <c r="G694" s="1" t="n">
        <v>3</v>
      </c>
      <c r="H694" s="3" t="str">
        <f aca="false">VLOOKUP(Sheet1!G694, Sheet2!$A$2:$B$65, 2, 0)</f>
        <v>LARCENY - FROM BUILDING</v>
      </c>
      <c r="I694" s="2" t="s">
        <v>198</v>
      </c>
      <c r="J694" s="2" t="s">
        <v>13</v>
      </c>
      <c r="K694" s="1" t="s">
        <v>1441</v>
      </c>
    </row>
    <row r="695" customFormat="false" ht="12.8" hidden="false" customHeight="false" outlineLevel="0" collapsed="false">
      <c r="A695" s="1" t="n">
        <v>13004713</v>
      </c>
      <c r="B695" s="2" t="s">
        <v>1442</v>
      </c>
      <c r="C695" s="1" t="n">
        <v>1</v>
      </c>
      <c r="D695" s="1" t="str">
        <f aca="false">VLOOKUP(Sheet1!C695, Sheet4!$A$2:$B$5, 2, 0)</f>
        <v>Cleared by Arrest</v>
      </c>
      <c r="E695" s="1" t="n">
        <v>4</v>
      </c>
      <c r="F695" s="1" t="str">
        <f aca="false">VLOOKUP(Sheet1!E695, Sheet3!$A$2:$B$334, 2, 0)</f>
        <v>880 North 17th St, Lincoln, NE</v>
      </c>
      <c r="G695" s="1" t="n">
        <v>13</v>
      </c>
      <c r="H695" s="3" t="str">
        <f aca="false">VLOOKUP(Sheet1!G695, Sheet2!$A$2:$B$65, 2, 0)</f>
        <v>ALCOHOL - MINOR IN POSSESSION</v>
      </c>
      <c r="I695" s="2" t="s">
        <v>13</v>
      </c>
      <c r="J695" s="2" t="s">
        <v>13</v>
      </c>
      <c r="K695" s="1" t="s">
        <v>1443</v>
      </c>
    </row>
    <row r="696" customFormat="false" ht="12.8" hidden="false" customHeight="false" outlineLevel="0" collapsed="false">
      <c r="A696" s="1" t="n">
        <v>13004714</v>
      </c>
      <c r="B696" s="2" t="s">
        <v>1444</v>
      </c>
      <c r="C696" s="1" t="n">
        <v>2</v>
      </c>
      <c r="D696" s="1" t="str">
        <f aca="false">VLOOKUP(Sheet1!C696, Sheet4!$A$2:$B$5, 2, 0)</f>
        <v>Cleared by Exception</v>
      </c>
      <c r="E696" s="1" t="n">
        <v>332</v>
      </c>
      <c r="F696" s="1" t="str">
        <f aca="false">VLOOKUP(Sheet1!E696, Sheet3!$A$2:$B$334, 2, 0)</f>
        <v>1548 S Street, Lincoln, NE</v>
      </c>
      <c r="G696" s="1" t="n">
        <v>12</v>
      </c>
      <c r="H696" s="3" t="str">
        <f aca="false">VLOOKUP(Sheet1!G696, Sheet2!$A$2:$B$65, 2, 0)</f>
        <v>FIRE - FALSE ALARM</v>
      </c>
      <c r="I696" s="2" t="s">
        <v>13</v>
      </c>
      <c r="J696" s="2" t="s">
        <v>13</v>
      </c>
      <c r="K696" s="1" t="s">
        <v>1445</v>
      </c>
    </row>
    <row r="697" customFormat="false" ht="12.8" hidden="false" customHeight="false" outlineLevel="0" collapsed="false">
      <c r="A697" s="1" t="n">
        <v>13004715</v>
      </c>
      <c r="B697" s="2" t="s">
        <v>1446</v>
      </c>
      <c r="C697" s="1" t="n">
        <v>2</v>
      </c>
      <c r="D697" s="1" t="str">
        <f aca="false">VLOOKUP(Sheet1!C697, Sheet4!$A$2:$B$5, 2, 0)</f>
        <v>Cleared by Exception</v>
      </c>
      <c r="E697" s="1" t="n">
        <v>108</v>
      </c>
      <c r="F697" s="1" t="str">
        <f aca="false">VLOOKUP(Sheet1!E697, Sheet3!$A$2:$B$334, 2, 0)</f>
        <v>1130 North 14th St, Lincoln, NE</v>
      </c>
      <c r="G697" s="1" t="n">
        <v>15</v>
      </c>
      <c r="H697" s="3" t="str">
        <f aca="false">VLOOKUP(Sheet1!G697, Sheet2!$A$2:$B$65, 2, 0)</f>
        <v>MEDICAL EMERGENCY</v>
      </c>
      <c r="I697" s="2" t="s">
        <v>13</v>
      </c>
      <c r="J697" s="2" t="s">
        <v>13</v>
      </c>
      <c r="K697" s="1" t="s">
        <v>1260</v>
      </c>
    </row>
    <row r="698" customFormat="false" ht="12.8" hidden="false" customHeight="false" outlineLevel="0" collapsed="false">
      <c r="A698" s="1" t="n">
        <v>13004717</v>
      </c>
      <c r="B698" s="2" t="s">
        <v>1447</v>
      </c>
      <c r="C698" s="1" t="n">
        <v>3</v>
      </c>
      <c r="D698" s="1" t="str">
        <f aca="false">VLOOKUP(Sheet1!C698, Sheet4!$A$2:$B$5, 2, 0)</f>
        <v>Inactive</v>
      </c>
      <c r="E698" s="1" t="n">
        <v>333</v>
      </c>
      <c r="F698" s="1" t="str">
        <f aca="false">VLOOKUP(Sheet1!E698, Sheet3!$A$2:$B$334, 2, 0)</f>
        <v>T ST &amp; STADIUM DR, Lincoln, NE</v>
      </c>
      <c r="G698" s="1" t="n">
        <v>22</v>
      </c>
      <c r="H698" s="3" t="str">
        <f aca="false">VLOOKUP(Sheet1!G698, Sheet2!$A$2:$B$65, 2, 0)</f>
        <v>VANDALISM - OTHER</v>
      </c>
      <c r="I698" s="2" t="s">
        <v>13</v>
      </c>
      <c r="J698" s="2" t="s">
        <v>169</v>
      </c>
      <c r="K698" s="1" t="s">
        <v>1448</v>
      </c>
    </row>
    <row r="699" customFormat="false" ht="12.8" hidden="false" customHeight="false" outlineLevel="0" collapsed="false">
      <c r="A699" s="1" t="n">
        <v>13004718</v>
      </c>
      <c r="B699" s="2" t="s">
        <v>1449</v>
      </c>
      <c r="C699" s="1" t="n">
        <v>3</v>
      </c>
      <c r="D699" s="1" t="str">
        <f aca="false">VLOOKUP(Sheet1!C699, Sheet4!$A$2:$B$5, 2, 0)</f>
        <v>Inactive</v>
      </c>
      <c r="E699" s="1" t="n">
        <v>61</v>
      </c>
      <c r="F699" s="1" t="str">
        <f aca="false">VLOOKUP(Sheet1!E699, Sheet3!$A$2:$B$334, 2, 0)</f>
        <v>500 Stadium Dr, Lincoln, NE</v>
      </c>
      <c r="G699" s="1" t="n">
        <v>22</v>
      </c>
      <c r="H699" s="3" t="str">
        <f aca="false">VLOOKUP(Sheet1!G699, Sheet2!$A$2:$B$65, 2, 0)</f>
        <v>VANDALISM - OTHER</v>
      </c>
      <c r="I699" s="2" t="s">
        <v>13</v>
      </c>
      <c r="J699" s="2" t="s">
        <v>113</v>
      </c>
      <c r="K699" s="1" t="s">
        <v>1450</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3" activeCellId="0" sqref="B53"/>
    </sheetView>
  </sheetViews>
  <sheetFormatPr defaultRowHeight="12.8"/>
  <cols>
    <col collapsed="false" hidden="false" max="1" min="1" style="0" width="6.24489795918367"/>
    <col collapsed="false" hidden="false" max="2" min="2" style="0" width="54.8775510204082"/>
    <col collapsed="false" hidden="false" max="3" min="3" style="0" width="37.0051020408163"/>
    <col collapsed="false" hidden="false" max="1025" min="4" style="0" width="11.5204081632653"/>
  </cols>
  <sheetData>
    <row r="1" customFormat="false" ht="12.8" hidden="false" customHeight="false" outlineLevel="0" collapsed="false">
      <c r="A1" s="0" t="s">
        <v>1451</v>
      </c>
      <c r="B1" s="0" t="s">
        <v>1452</v>
      </c>
      <c r="C1" s="0" t="s">
        <v>1453</v>
      </c>
    </row>
    <row r="2" customFormat="false" ht="12.8" hidden="false" customHeight="false" outlineLevel="0" collapsed="false">
      <c r="A2" s="0" t="n">
        <v>1</v>
      </c>
      <c r="B2" s="0" t="s">
        <v>1454</v>
      </c>
      <c r="C2" s="0" t="s">
        <v>1455</v>
      </c>
    </row>
    <row r="3" customFormat="false" ht="12.8" hidden="false" customHeight="false" outlineLevel="0" collapsed="false">
      <c r="A3" s="0" t="n">
        <v>2</v>
      </c>
      <c r="B3" s="0" t="s">
        <v>1456</v>
      </c>
      <c r="C3" s="0" t="s">
        <v>1457</v>
      </c>
    </row>
    <row r="4" customFormat="false" ht="12.8" hidden="false" customHeight="false" outlineLevel="0" collapsed="false">
      <c r="A4" s="0" t="n">
        <v>3</v>
      </c>
      <c r="B4" s="0" t="s">
        <v>1458</v>
      </c>
      <c r="C4" s="0" t="s">
        <v>1459</v>
      </c>
    </row>
    <row r="5" customFormat="false" ht="12.8" hidden="false" customHeight="false" outlineLevel="0" collapsed="false">
      <c r="A5" s="0" t="n">
        <v>4</v>
      </c>
      <c r="B5" s="0" t="s">
        <v>1460</v>
      </c>
      <c r="C5" s="0" t="s">
        <v>1461</v>
      </c>
    </row>
    <row r="6" customFormat="false" ht="12.8" hidden="false" customHeight="false" outlineLevel="0" collapsed="false">
      <c r="A6" s="0" t="n">
        <v>5</v>
      </c>
      <c r="B6" s="0" t="s">
        <v>1462</v>
      </c>
      <c r="C6" s="0" t="s">
        <v>1463</v>
      </c>
    </row>
    <row r="7" customFormat="false" ht="12.8" hidden="false" customHeight="false" outlineLevel="0" collapsed="false">
      <c r="A7" s="0" t="n">
        <v>6</v>
      </c>
      <c r="B7" s="0" t="s">
        <v>1464</v>
      </c>
      <c r="C7" s="0" t="s">
        <v>1465</v>
      </c>
    </row>
    <row r="8" customFormat="false" ht="12.8" hidden="false" customHeight="false" outlineLevel="0" collapsed="false">
      <c r="A8" s="0" t="n">
        <v>7</v>
      </c>
      <c r="B8" s="0" t="s">
        <v>1466</v>
      </c>
      <c r="C8" s="0" t="s">
        <v>1467</v>
      </c>
    </row>
    <row r="9" customFormat="false" ht="12.8" hidden="false" customHeight="false" outlineLevel="0" collapsed="false">
      <c r="A9" s="0" t="n">
        <v>8</v>
      </c>
      <c r="B9" s="0" t="s">
        <v>1468</v>
      </c>
      <c r="C9" s="0" t="s">
        <v>1469</v>
      </c>
    </row>
    <row r="10" customFormat="false" ht="12.8" hidden="false" customHeight="false" outlineLevel="0" collapsed="false">
      <c r="A10" s="0" t="n">
        <v>9</v>
      </c>
      <c r="B10" s="0" t="s">
        <v>1470</v>
      </c>
      <c r="C10" s="0" t="s">
        <v>1471</v>
      </c>
    </row>
    <row r="11" customFormat="false" ht="12.8" hidden="false" customHeight="false" outlineLevel="0" collapsed="false">
      <c r="A11" s="0" t="n">
        <v>10</v>
      </c>
      <c r="B11" s="0" t="s">
        <v>1472</v>
      </c>
      <c r="C11" s="0" t="s">
        <v>1473</v>
      </c>
    </row>
    <row r="12" customFormat="false" ht="12.8" hidden="false" customHeight="false" outlineLevel="0" collapsed="false">
      <c r="A12" s="0" t="n">
        <v>11</v>
      </c>
      <c r="B12" s="0" t="s">
        <v>1474</v>
      </c>
      <c r="C12" s="0" t="s">
        <v>1475</v>
      </c>
    </row>
    <row r="13" customFormat="false" ht="12.8" hidden="false" customHeight="false" outlineLevel="0" collapsed="false">
      <c r="A13" s="0" t="n">
        <v>12</v>
      </c>
      <c r="B13" s="0" t="s">
        <v>1476</v>
      </c>
      <c r="C13" s="0" t="s">
        <v>1477</v>
      </c>
    </row>
    <row r="14" customFormat="false" ht="12.8" hidden="false" customHeight="false" outlineLevel="0" collapsed="false">
      <c r="A14" s="0" t="n">
        <v>13</v>
      </c>
      <c r="B14" s="0" t="s">
        <v>1478</v>
      </c>
      <c r="C14" s="0" t="s">
        <v>1479</v>
      </c>
    </row>
    <row r="15" customFormat="false" ht="12.8" hidden="false" customHeight="false" outlineLevel="0" collapsed="false">
      <c r="A15" s="0" t="n">
        <v>14</v>
      </c>
      <c r="B15" s="0" t="s">
        <v>1480</v>
      </c>
      <c r="C15" s="0" t="s">
        <v>1481</v>
      </c>
    </row>
    <row r="16" customFormat="false" ht="12.8" hidden="false" customHeight="false" outlineLevel="0" collapsed="false">
      <c r="A16" s="0" t="n">
        <v>15</v>
      </c>
      <c r="B16" s="0" t="s">
        <v>1482</v>
      </c>
      <c r="C16" s="0" t="s">
        <v>1483</v>
      </c>
    </row>
    <row r="17" customFormat="false" ht="12.8" hidden="false" customHeight="false" outlineLevel="0" collapsed="false">
      <c r="A17" s="0" t="n">
        <v>16</v>
      </c>
      <c r="B17" s="0" t="s">
        <v>1484</v>
      </c>
      <c r="C17" s="0" t="s">
        <v>1485</v>
      </c>
    </row>
    <row r="18" customFormat="false" ht="12.8" hidden="false" customHeight="false" outlineLevel="0" collapsed="false">
      <c r="A18" s="0" t="n">
        <v>17</v>
      </c>
      <c r="B18" s="0" t="s">
        <v>1486</v>
      </c>
      <c r="C18" s="0" t="s">
        <v>1487</v>
      </c>
    </row>
    <row r="19" customFormat="false" ht="12.8" hidden="false" customHeight="false" outlineLevel="0" collapsed="false">
      <c r="A19" s="0" t="n">
        <v>18</v>
      </c>
      <c r="B19" s="0" t="s">
        <v>1488</v>
      </c>
      <c r="C19" s="0" t="s">
        <v>1489</v>
      </c>
    </row>
    <row r="20" customFormat="false" ht="12.8" hidden="false" customHeight="false" outlineLevel="0" collapsed="false">
      <c r="A20" s="0" t="n">
        <v>19</v>
      </c>
      <c r="B20" s="0" t="s">
        <v>1490</v>
      </c>
      <c r="C20" s="0" t="s">
        <v>1491</v>
      </c>
    </row>
    <row r="21" customFormat="false" ht="12.8" hidden="false" customHeight="false" outlineLevel="0" collapsed="false">
      <c r="A21" s="0" t="n">
        <v>20</v>
      </c>
      <c r="B21" s="0" t="s">
        <v>1492</v>
      </c>
      <c r="C21" s="0" t="s">
        <v>1493</v>
      </c>
    </row>
    <row r="22" customFormat="false" ht="12.8" hidden="false" customHeight="false" outlineLevel="0" collapsed="false">
      <c r="A22" s="0" t="n">
        <v>21</v>
      </c>
      <c r="B22" s="0" t="s">
        <v>1494</v>
      </c>
      <c r="C22" s="0" t="s">
        <v>1495</v>
      </c>
    </row>
    <row r="23" customFormat="false" ht="12.8" hidden="false" customHeight="false" outlineLevel="0" collapsed="false">
      <c r="A23" s="0" t="n">
        <v>22</v>
      </c>
      <c r="B23" s="0" t="s">
        <v>1496</v>
      </c>
      <c r="C23" s="0" t="s">
        <v>1497</v>
      </c>
    </row>
    <row r="24" customFormat="false" ht="12.8" hidden="false" customHeight="false" outlineLevel="0" collapsed="false">
      <c r="A24" s="0" t="n">
        <v>23</v>
      </c>
      <c r="B24" s="0" t="s">
        <v>1498</v>
      </c>
      <c r="C24" s="0" t="s">
        <v>1499</v>
      </c>
    </row>
    <row r="25" customFormat="false" ht="12.8" hidden="false" customHeight="false" outlineLevel="0" collapsed="false">
      <c r="A25" s="0" t="n">
        <v>24</v>
      </c>
      <c r="B25" s="0" t="s">
        <v>1500</v>
      </c>
      <c r="C25" s="0" t="s">
        <v>1501</v>
      </c>
    </row>
    <row r="26" customFormat="false" ht="12.8" hidden="false" customHeight="false" outlineLevel="0" collapsed="false">
      <c r="A26" s="0" t="n">
        <v>25</v>
      </c>
      <c r="B26" s="0" t="s">
        <v>1502</v>
      </c>
      <c r="C26" s="0" t="s">
        <v>1503</v>
      </c>
    </row>
    <row r="27" customFormat="false" ht="12.8" hidden="false" customHeight="false" outlineLevel="0" collapsed="false">
      <c r="A27" s="0" t="n">
        <v>26</v>
      </c>
      <c r="B27" s="0" t="s">
        <v>1504</v>
      </c>
      <c r="C27" s="0" t="s">
        <v>1505</v>
      </c>
    </row>
    <row r="28" customFormat="false" ht="12.8" hidden="false" customHeight="false" outlineLevel="0" collapsed="false">
      <c r="A28" s="0" t="n">
        <v>27</v>
      </c>
      <c r="B28" s="0" t="s">
        <v>1506</v>
      </c>
      <c r="C28" s="0" t="s">
        <v>1507</v>
      </c>
    </row>
    <row r="29" customFormat="false" ht="12.8" hidden="false" customHeight="false" outlineLevel="0" collapsed="false">
      <c r="A29" s="0" t="n">
        <v>28</v>
      </c>
      <c r="B29" s="0" t="s">
        <v>1508</v>
      </c>
      <c r="C29" s="0" t="s">
        <v>1509</v>
      </c>
    </row>
    <row r="30" customFormat="false" ht="12.8" hidden="false" customHeight="false" outlineLevel="0" collapsed="false">
      <c r="A30" s="0" t="n">
        <v>29</v>
      </c>
      <c r="B30" s="0" t="s">
        <v>1510</v>
      </c>
      <c r="C30" s="0" t="s">
        <v>1511</v>
      </c>
    </row>
    <row r="31" customFormat="false" ht="12.8" hidden="false" customHeight="false" outlineLevel="0" collapsed="false">
      <c r="A31" s="0" t="n">
        <v>30</v>
      </c>
      <c r="B31" s="0" t="s">
        <v>1512</v>
      </c>
      <c r="C31" s="0" t="s">
        <v>1513</v>
      </c>
    </row>
    <row r="32" customFormat="false" ht="12.8" hidden="false" customHeight="false" outlineLevel="0" collapsed="false">
      <c r="A32" s="0" t="n">
        <v>31</v>
      </c>
      <c r="B32" s="0" t="s">
        <v>1514</v>
      </c>
      <c r="C32" s="0" t="s">
        <v>1515</v>
      </c>
    </row>
    <row r="33" customFormat="false" ht="12.8" hidden="false" customHeight="false" outlineLevel="0" collapsed="false">
      <c r="A33" s="0" t="n">
        <v>32</v>
      </c>
      <c r="B33" s="0" t="s">
        <v>1516</v>
      </c>
      <c r="C33" s="0" t="s">
        <v>1517</v>
      </c>
    </row>
    <row r="34" customFormat="false" ht="12.8" hidden="false" customHeight="false" outlineLevel="0" collapsed="false">
      <c r="A34" s="0" t="n">
        <v>33</v>
      </c>
      <c r="B34" s="0" t="s">
        <v>1518</v>
      </c>
      <c r="C34" s="0" t="s">
        <v>1519</v>
      </c>
    </row>
    <row r="35" customFormat="false" ht="12.8" hidden="false" customHeight="false" outlineLevel="0" collapsed="false">
      <c r="A35" s="0" t="n">
        <v>34</v>
      </c>
      <c r="B35" s="0" t="s">
        <v>1520</v>
      </c>
      <c r="C35" s="0" t="s">
        <v>1521</v>
      </c>
    </row>
    <row r="36" customFormat="false" ht="12.8" hidden="false" customHeight="false" outlineLevel="0" collapsed="false">
      <c r="A36" s="0" t="n">
        <v>35</v>
      </c>
      <c r="B36" s="0" t="s">
        <v>1522</v>
      </c>
      <c r="C36" s="0" t="s">
        <v>1523</v>
      </c>
    </row>
    <row r="37" customFormat="false" ht="12.8" hidden="false" customHeight="false" outlineLevel="0" collapsed="false">
      <c r="A37" s="0" t="n">
        <v>36</v>
      </c>
      <c r="B37" s="0" t="s">
        <v>1524</v>
      </c>
      <c r="C37" s="0" t="s">
        <v>1525</v>
      </c>
    </row>
    <row r="38" customFormat="false" ht="12.8" hidden="false" customHeight="false" outlineLevel="0" collapsed="false">
      <c r="A38" s="0" t="n">
        <v>37</v>
      </c>
      <c r="B38" s="0" t="s">
        <v>1526</v>
      </c>
      <c r="C38" s="0" t="s">
        <v>1527</v>
      </c>
    </row>
    <row r="39" customFormat="false" ht="12.8" hidden="false" customHeight="false" outlineLevel="0" collapsed="false">
      <c r="A39" s="0" t="n">
        <v>38</v>
      </c>
      <c r="B39" s="0" t="s">
        <v>1528</v>
      </c>
      <c r="C39" s="0" t="s">
        <v>1529</v>
      </c>
    </row>
    <row r="40" customFormat="false" ht="12.8" hidden="false" customHeight="false" outlineLevel="0" collapsed="false">
      <c r="A40" s="0" t="n">
        <v>39</v>
      </c>
      <c r="B40" s="0" t="s">
        <v>1530</v>
      </c>
      <c r="C40" s="0" t="s">
        <v>1531</v>
      </c>
    </row>
    <row r="41" customFormat="false" ht="12.8" hidden="false" customHeight="false" outlineLevel="0" collapsed="false">
      <c r="A41" s="0" t="n">
        <v>40</v>
      </c>
      <c r="B41" s="0" t="s">
        <v>1532</v>
      </c>
      <c r="C41" s="0" t="s">
        <v>1533</v>
      </c>
    </row>
    <row r="42" customFormat="false" ht="12.8" hidden="false" customHeight="false" outlineLevel="0" collapsed="false">
      <c r="A42" s="0" t="n">
        <v>41</v>
      </c>
      <c r="B42" s="0" t="s">
        <v>1534</v>
      </c>
      <c r="C42" s="0" t="s">
        <v>1535</v>
      </c>
    </row>
    <row r="43" customFormat="false" ht="12.8" hidden="false" customHeight="false" outlineLevel="0" collapsed="false">
      <c r="A43" s="0" t="n">
        <v>42</v>
      </c>
      <c r="B43" s="0" t="s">
        <v>1536</v>
      </c>
      <c r="C43" s="0" t="s">
        <v>1537</v>
      </c>
    </row>
    <row r="44" customFormat="false" ht="12.8" hidden="false" customHeight="false" outlineLevel="0" collapsed="false">
      <c r="A44" s="0" t="n">
        <v>43</v>
      </c>
      <c r="B44" s="0" t="s">
        <v>1538</v>
      </c>
      <c r="C44" s="0" t="s">
        <v>1539</v>
      </c>
    </row>
    <row r="45" customFormat="false" ht="12.8" hidden="false" customHeight="false" outlineLevel="0" collapsed="false">
      <c r="A45" s="0" t="n">
        <v>44</v>
      </c>
      <c r="B45" s="0" t="s">
        <v>1540</v>
      </c>
      <c r="C45" s="0" t="s">
        <v>1541</v>
      </c>
    </row>
    <row r="46" customFormat="false" ht="12.8" hidden="false" customHeight="false" outlineLevel="0" collapsed="false">
      <c r="A46" s="0" t="n">
        <v>45</v>
      </c>
      <c r="B46" s="0" t="s">
        <v>1542</v>
      </c>
      <c r="C46" s="0" t="s">
        <v>1543</v>
      </c>
    </row>
    <row r="47" customFormat="false" ht="12.8" hidden="false" customHeight="false" outlineLevel="0" collapsed="false">
      <c r="A47" s="0" t="n">
        <v>46</v>
      </c>
      <c r="B47" s="0" t="s">
        <v>1544</v>
      </c>
      <c r="C47" s="0" t="s">
        <v>1545</v>
      </c>
    </row>
    <row r="48" customFormat="false" ht="12.8" hidden="false" customHeight="false" outlineLevel="0" collapsed="false">
      <c r="A48" s="0" t="n">
        <v>47</v>
      </c>
      <c r="B48" s="0" t="s">
        <v>1546</v>
      </c>
      <c r="C48" s="0" t="s">
        <v>1547</v>
      </c>
    </row>
    <row r="49" customFormat="false" ht="12.8" hidden="false" customHeight="false" outlineLevel="0" collapsed="false">
      <c r="A49" s="0" t="n">
        <v>48</v>
      </c>
      <c r="B49" s="0" t="s">
        <v>1548</v>
      </c>
      <c r="C49" s="0" t="s">
        <v>1549</v>
      </c>
    </row>
    <row r="50" customFormat="false" ht="12.8" hidden="false" customHeight="false" outlineLevel="0" collapsed="false">
      <c r="A50" s="0" t="n">
        <v>49</v>
      </c>
      <c r="B50" s="0" t="s">
        <v>1550</v>
      </c>
      <c r="C50" s="0" t="s">
        <v>1551</v>
      </c>
    </row>
    <row r="51" customFormat="false" ht="12.8" hidden="false" customHeight="false" outlineLevel="0" collapsed="false">
      <c r="A51" s="0" t="n">
        <v>50</v>
      </c>
      <c r="B51" s="0" t="s">
        <v>1552</v>
      </c>
      <c r="C51" s="0" t="s">
        <v>1553</v>
      </c>
    </row>
    <row r="52" customFormat="false" ht="12.8" hidden="false" customHeight="false" outlineLevel="0" collapsed="false">
      <c r="A52" s="0" t="n">
        <v>51</v>
      </c>
      <c r="B52" s="0" t="s">
        <v>1554</v>
      </c>
      <c r="C52" s="0" t="s">
        <v>1555</v>
      </c>
    </row>
    <row r="53" customFormat="false" ht="12.8" hidden="false" customHeight="false" outlineLevel="0" collapsed="false">
      <c r="A53" s="0" t="n">
        <v>52</v>
      </c>
      <c r="B53" s="0" t="s">
        <v>1556</v>
      </c>
      <c r="C53" s="0" t="s">
        <v>1557</v>
      </c>
    </row>
    <row r="54" customFormat="false" ht="12.8" hidden="false" customHeight="false" outlineLevel="0" collapsed="false">
      <c r="A54" s="0" t="n">
        <v>53</v>
      </c>
      <c r="B54" s="0" t="s">
        <v>1558</v>
      </c>
      <c r="C54" s="0" t="s">
        <v>1559</v>
      </c>
    </row>
    <row r="55" customFormat="false" ht="12.8" hidden="false" customHeight="false" outlineLevel="0" collapsed="false">
      <c r="A55" s="0" t="n">
        <v>54</v>
      </c>
      <c r="B55" s="0" t="s">
        <v>1560</v>
      </c>
      <c r="C55" s="0" t="s">
        <v>1561</v>
      </c>
    </row>
    <row r="56" customFormat="false" ht="12.8" hidden="false" customHeight="false" outlineLevel="0" collapsed="false">
      <c r="A56" s="0" t="n">
        <v>55</v>
      </c>
      <c r="B56" s="0" t="s">
        <v>1562</v>
      </c>
      <c r="C56" s="0" t="s">
        <v>1563</v>
      </c>
    </row>
    <row r="57" customFormat="false" ht="12.8" hidden="false" customHeight="false" outlineLevel="0" collapsed="false">
      <c r="A57" s="0" t="n">
        <v>56</v>
      </c>
      <c r="B57" s="0" t="s">
        <v>1564</v>
      </c>
      <c r="C57" s="0" t="s">
        <v>1565</v>
      </c>
    </row>
    <row r="58" customFormat="false" ht="12.8" hidden="false" customHeight="false" outlineLevel="0" collapsed="false">
      <c r="A58" s="0" t="n">
        <v>57</v>
      </c>
      <c r="B58" s="0" t="s">
        <v>1566</v>
      </c>
      <c r="C58" s="0" t="s">
        <v>1567</v>
      </c>
    </row>
    <row r="59" customFormat="false" ht="12.8" hidden="false" customHeight="false" outlineLevel="0" collapsed="false">
      <c r="A59" s="0" t="n">
        <v>58</v>
      </c>
      <c r="B59" s="0" t="s">
        <v>1568</v>
      </c>
      <c r="C59" s="0" t="s">
        <v>1569</v>
      </c>
    </row>
    <row r="60" customFormat="false" ht="12.8" hidden="false" customHeight="false" outlineLevel="0" collapsed="false">
      <c r="A60" s="0" t="n">
        <v>59</v>
      </c>
      <c r="B60" s="0" t="s">
        <v>1570</v>
      </c>
      <c r="C60" s="0" t="s">
        <v>1571</v>
      </c>
    </row>
    <row r="61" customFormat="false" ht="12.8" hidden="false" customHeight="false" outlineLevel="0" collapsed="false">
      <c r="A61" s="0" t="n">
        <v>60</v>
      </c>
      <c r="B61" s="0" t="s">
        <v>1572</v>
      </c>
      <c r="C61" s="0" t="s">
        <v>1573</v>
      </c>
    </row>
    <row r="62" customFormat="false" ht="12.8" hidden="false" customHeight="false" outlineLevel="0" collapsed="false">
      <c r="A62" s="0" t="n">
        <v>61</v>
      </c>
      <c r="B62" s="0" t="s">
        <v>1574</v>
      </c>
      <c r="C62" s="0" t="s">
        <v>1575</v>
      </c>
    </row>
    <row r="63" customFormat="false" ht="12.8" hidden="false" customHeight="false" outlineLevel="0" collapsed="false">
      <c r="A63" s="0" t="n">
        <v>62</v>
      </c>
      <c r="B63" s="0" t="s">
        <v>1576</v>
      </c>
      <c r="C63" s="0" t="s">
        <v>1577</v>
      </c>
    </row>
    <row r="64" customFormat="false" ht="12.8" hidden="false" customHeight="false" outlineLevel="0" collapsed="false">
      <c r="A64" s="0" t="n">
        <v>63</v>
      </c>
      <c r="B64" s="0" t="s">
        <v>1578</v>
      </c>
      <c r="C64" s="0" t="s">
        <v>1579</v>
      </c>
    </row>
    <row r="65" customFormat="false" ht="12.8" hidden="false" customHeight="false" outlineLevel="0" collapsed="false">
      <c r="A65" s="0" t="n">
        <v>64</v>
      </c>
      <c r="B65" s="0" t="s">
        <v>1580</v>
      </c>
      <c r="C65" s="0" t="s">
        <v>1581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8" activeCellId="0" sqref="F38"/>
    </sheetView>
  </sheetViews>
  <sheetFormatPr defaultRowHeight="12.8"/>
  <cols>
    <col collapsed="false" hidden="false" max="1" min="1" style="1" width="4.47959183673469"/>
    <col collapsed="false" hidden="false" max="2" min="2" style="1" width="55.6173469387755"/>
    <col collapsed="false" hidden="false" max="3" min="3" style="1" width="52.8010204081633"/>
    <col collapsed="false" hidden="false" max="4" min="4" style="1" width="10.5459183673469"/>
    <col collapsed="false" hidden="false" max="1025" min="5" style="1" width="11.5204081632653"/>
  </cols>
  <sheetData>
    <row r="1" customFormat="false" ht="12.8" hidden="false" customHeight="false" outlineLevel="0" collapsed="false">
      <c r="A1" s="1" t="s">
        <v>1451</v>
      </c>
      <c r="B1" s="1" t="s">
        <v>5</v>
      </c>
      <c r="C1" s="1" t="s">
        <v>1582</v>
      </c>
      <c r="D1" s="1" t="s">
        <v>1583</v>
      </c>
    </row>
    <row r="2" customFormat="false" ht="12.8" hidden="false" customHeight="false" outlineLevel="0" collapsed="false">
      <c r="A2" s="1" t="n">
        <v>1</v>
      </c>
      <c r="B2" s="1" t="str">
        <f aca="false">Sheet3!C2&amp;", "&amp;Sheet3!D2</f>
        <v>N 27TH ST &amp; W ST, Lincoln, NE</v>
      </c>
      <c r="C2" s="1" t="s">
        <v>1584</v>
      </c>
      <c r="D2" s="1" t="s">
        <v>1585</v>
      </c>
    </row>
    <row r="3" customFormat="false" ht="12.8" hidden="false" customHeight="false" outlineLevel="0" collapsed="false">
      <c r="A3" s="1" t="n">
        <v>2</v>
      </c>
      <c r="B3" s="1" t="str">
        <f aca="false">Sheet3!C3&amp;", "&amp;Sheet3!D3</f>
        <v>1220 T St, Lincoln, NE</v>
      </c>
      <c r="C3" s="1" t="s">
        <v>1586</v>
      </c>
      <c r="D3" s="1" t="s">
        <v>1585</v>
      </c>
    </row>
    <row r="4" customFormat="false" ht="12.8" hidden="false" customHeight="false" outlineLevel="0" collapsed="false">
      <c r="A4" s="1" t="n">
        <v>3</v>
      </c>
      <c r="B4" s="1" t="str">
        <f aca="false">Sheet3!C4&amp;", "&amp;Sheet3!D4</f>
        <v>1645 R St, Lincoln, NE</v>
      </c>
      <c r="C4" s="1" t="s">
        <v>1587</v>
      </c>
      <c r="D4" s="1" t="s">
        <v>1585</v>
      </c>
    </row>
    <row r="5" customFormat="false" ht="12.8" hidden="false" customHeight="false" outlineLevel="0" collapsed="false">
      <c r="A5" s="1" t="n">
        <v>4</v>
      </c>
      <c r="B5" s="1" t="str">
        <f aca="false">Sheet3!C5&amp;", "&amp;Sheet3!D5</f>
        <v>880 North 17th St, Lincoln, NE</v>
      </c>
      <c r="C5" s="1" t="s">
        <v>1588</v>
      </c>
      <c r="D5" s="1" t="s">
        <v>1585</v>
      </c>
    </row>
    <row r="6" customFormat="false" ht="12.8" hidden="false" customHeight="false" outlineLevel="0" collapsed="false">
      <c r="A6" s="1" t="n">
        <v>5</v>
      </c>
      <c r="B6" s="1" t="str">
        <f aca="false">Sheet3!C6&amp;", "&amp;Sheet3!D6</f>
        <v>N 17TH ST &amp; R ST, Lincoln, NE</v>
      </c>
      <c r="C6" s="1" t="s">
        <v>1589</v>
      </c>
      <c r="D6" s="1" t="s">
        <v>1585</v>
      </c>
    </row>
    <row r="7" customFormat="false" ht="12.8" hidden="false" customHeight="false" outlineLevel="0" collapsed="false">
      <c r="A7" s="1" t="n">
        <v>6</v>
      </c>
      <c r="B7" s="1" t="str">
        <f aca="false">Sheet3!C7&amp;", "&amp;Sheet3!D7</f>
        <v>1780 "R" Street, Lincoln, NE</v>
      </c>
      <c r="C7" s="1" t="s">
        <v>1590</v>
      </c>
      <c r="D7" s="1" t="s">
        <v>1585</v>
      </c>
    </row>
    <row r="8" customFormat="false" ht="12.8" hidden="false" customHeight="false" outlineLevel="0" collapsed="false">
      <c r="A8" s="1" t="n">
        <v>7</v>
      </c>
      <c r="B8" s="1" t="str">
        <f aca="false">Sheet3!C8&amp;", "&amp;Sheet3!D8</f>
        <v>ANTELOPE VALLEY PARKWAY &amp; Salt Creek RDWY, Lincoln, NE</v>
      </c>
      <c r="C8" s="1" t="s">
        <v>1591</v>
      </c>
      <c r="D8" s="1" t="s">
        <v>1585</v>
      </c>
    </row>
    <row r="9" customFormat="false" ht="12.8" hidden="false" customHeight="false" outlineLevel="0" collapsed="false">
      <c r="A9" s="1" t="n">
        <v>8</v>
      </c>
      <c r="B9" s="1" t="str">
        <f aca="false">Sheet3!C9&amp;", "&amp;Sheet3!D9</f>
        <v>N 16TH ST &amp; Q ST, Lincoln, NE</v>
      </c>
      <c r="C9" s="1" t="s">
        <v>1592</v>
      </c>
      <c r="D9" s="1" t="s">
        <v>1585</v>
      </c>
    </row>
    <row r="10" customFormat="false" ht="12.8" hidden="false" customHeight="false" outlineLevel="0" collapsed="false">
      <c r="A10" s="1" t="n">
        <v>9</v>
      </c>
      <c r="B10" s="1" t="str">
        <f aca="false">Sheet3!C10&amp;", "&amp;Sheet3!D10</f>
        <v>640 North 16th, Lincoln, NE</v>
      </c>
      <c r="C10" s="1" t="s">
        <v>1593</v>
      </c>
      <c r="D10" s="1" t="s">
        <v>1585</v>
      </c>
    </row>
    <row r="11" customFormat="false" ht="12.8" hidden="false" customHeight="false" outlineLevel="0" collapsed="false">
      <c r="A11" s="1" t="n">
        <v>10</v>
      </c>
      <c r="B11" s="1" t="str">
        <f aca="false">Sheet3!C11&amp;", "&amp;Sheet3!D11</f>
        <v>1600 North 33rd St, Lincoln, NE</v>
      </c>
      <c r="C11" s="1" t="s">
        <v>1594</v>
      </c>
      <c r="D11" s="1" t="s">
        <v>1585</v>
      </c>
    </row>
    <row r="12" customFormat="false" ht="12.8" hidden="false" customHeight="false" outlineLevel="0" collapsed="false">
      <c r="A12" s="1" t="n">
        <v>11</v>
      </c>
      <c r="B12" s="1" t="str">
        <f aca="false">Sheet3!C12&amp;", "&amp;Sheet3!D12</f>
        <v>303 North 17th, Lincoln, NE</v>
      </c>
      <c r="C12" s="1" t="s">
        <v>1595</v>
      </c>
      <c r="D12" s="1" t="s">
        <v>1585</v>
      </c>
    </row>
    <row r="13" customFormat="false" ht="12.8" hidden="false" customHeight="false" outlineLevel="0" collapsed="false">
      <c r="A13" s="1" t="n">
        <v>12</v>
      </c>
      <c r="B13" s="1" t="str">
        <f aca="false">Sheet3!C13&amp;", "&amp;Sheet3!D13</f>
        <v>N 16TH ST &amp; VINE ST, Lincoln, NE</v>
      </c>
      <c r="C13" s="1" t="s">
        <v>1596</v>
      </c>
      <c r="D13" s="1" t="s">
        <v>1585</v>
      </c>
    </row>
    <row r="14" customFormat="false" ht="12.8" hidden="false" customHeight="false" outlineLevel="0" collapsed="false">
      <c r="A14" s="1" t="n">
        <v>13</v>
      </c>
      <c r="B14" s="1" t="str">
        <f aca="false">Sheet3!C14&amp;", "&amp;Sheet3!D14</f>
        <v>1400 R St, Lincoln, NE</v>
      </c>
      <c r="C14" s="1" t="s">
        <v>1597</v>
      </c>
      <c r="D14" s="1" t="s">
        <v>1585</v>
      </c>
    </row>
    <row r="15" customFormat="false" ht="12.8" hidden="false" customHeight="false" outlineLevel="0" collapsed="false">
      <c r="A15" s="1" t="n">
        <v>14</v>
      </c>
      <c r="B15" s="1" t="str">
        <f aca="false">Sheet3!C15&amp;", "&amp;Sheet3!D15</f>
        <v>1600 Court St, Lincoln, NE</v>
      </c>
      <c r="C15" s="1" t="s">
        <v>1598</v>
      </c>
      <c r="D15" s="1" t="s">
        <v>1585</v>
      </c>
    </row>
    <row r="16" customFormat="false" ht="12.8" hidden="false" customHeight="false" outlineLevel="0" collapsed="false">
      <c r="A16" s="1" t="n">
        <v>15</v>
      </c>
      <c r="B16" s="1" t="str">
        <f aca="false">Sheet3!C16&amp;", "&amp;Sheet3!D16</f>
        <v>639 North 12th Street, Lincoln, NE</v>
      </c>
      <c r="C16" s="1" t="s">
        <v>1599</v>
      </c>
      <c r="D16" s="1" t="s">
        <v>1585</v>
      </c>
    </row>
    <row r="17" customFormat="false" ht="12.8" hidden="false" customHeight="false" outlineLevel="0" collapsed="false">
      <c r="A17" s="1" t="n">
        <v>16</v>
      </c>
      <c r="B17" s="1" t="str">
        <f aca="false">Sheet3!C17&amp;", "&amp;Sheet3!D17</f>
        <v>440 N 17th Street, Lincoln, NE</v>
      </c>
      <c r="C17" s="1" t="s">
        <v>1600</v>
      </c>
      <c r="D17" s="1" t="s">
        <v>1585</v>
      </c>
    </row>
    <row r="18" customFormat="false" ht="12.8" hidden="false" customHeight="false" outlineLevel="0" collapsed="false">
      <c r="A18" s="1" t="n">
        <v>17</v>
      </c>
      <c r="B18" s="1" t="str">
        <f aca="false">Sheet3!C18&amp;", "&amp;Sheet3!D18</f>
        <v>415 North 16th St., Lincoln, NE</v>
      </c>
      <c r="C18" s="1" t="s">
        <v>1601</v>
      </c>
      <c r="D18" s="1" t="s">
        <v>1585</v>
      </c>
    </row>
    <row r="19" customFormat="false" ht="12.8" hidden="false" customHeight="false" outlineLevel="0" collapsed="false">
      <c r="A19" s="1" t="n">
        <v>18</v>
      </c>
      <c r="B19" s="1" t="str">
        <f aca="false">Sheet3!C19&amp;", "&amp;Sheet3!D19</f>
        <v>ANTELOPE VALLEY PARKWAY &amp; Salt Creek RDWY, Lincoln, NE</v>
      </c>
      <c r="C19" s="1" t="s">
        <v>1591</v>
      </c>
      <c r="D19" s="1" t="s">
        <v>1585</v>
      </c>
    </row>
    <row r="20" customFormat="false" ht="12.8" hidden="false" customHeight="false" outlineLevel="0" collapsed="false">
      <c r="A20" s="1" t="n">
        <v>19</v>
      </c>
      <c r="B20" s="1" t="str">
        <f aca="false">Sheet3!C20&amp;", "&amp;Sheet3!D20</f>
        <v>300 North 17th St, Lincoln, NE</v>
      </c>
      <c r="C20" s="1" t="s">
        <v>1602</v>
      </c>
      <c r="D20" s="1" t="s">
        <v>1585</v>
      </c>
    </row>
    <row r="21" customFormat="false" ht="12.8" hidden="false" customHeight="false" outlineLevel="0" collapsed="false">
      <c r="A21" s="1" t="n">
        <v>20</v>
      </c>
      <c r="B21" s="1" t="str">
        <f aca="false">Sheet3!C21&amp;", "&amp;Sheet3!D21</f>
        <v>2200 Vine St, Lincoln, NE</v>
      </c>
      <c r="C21" s="1" t="s">
        <v>1603</v>
      </c>
      <c r="D21" s="1" t="s">
        <v>1585</v>
      </c>
    </row>
    <row r="22" customFormat="false" ht="12.8" hidden="false" customHeight="false" outlineLevel="0" collapsed="false">
      <c r="A22" s="1" t="n">
        <v>21</v>
      </c>
      <c r="B22" s="1" t="str">
        <f aca="false">Sheet3!C22&amp;", "&amp;Sheet3!D22</f>
        <v>400 University Terrace, Lincoln, NE</v>
      </c>
      <c r="C22" s="1" t="s">
        <v>1604</v>
      </c>
      <c r="D22" s="1" t="s">
        <v>1585</v>
      </c>
    </row>
    <row r="23" customFormat="false" ht="12.8" hidden="false" customHeight="false" outlineLevel="0" collapsed="false">
      <c r="A23" s="1" t="n">
        <v>22</v>
      </c>
      <c r="B23" s="1" t="str">
        <f aca="false">Sheet3!C23&amp;", "&amp;Sheet3!D23</f>
        <v>420 University Terrace, Lincoln, NE</v>
      </c>
      <c r="C23" s="1" t="s">
        <v>1605</v>
      </c>
      <c r="D23" s="1" t="s">
        <v>1585</v>
      </c>
    </row>
    <row r="24" customFormat="false" ht="12.8" hidden="false" customHeight="false" outlineLevel="0" collapsed="false">
      <c r="A24" s="1" t="n">
        <v>23</v>
      </c>
      <c r="B24" s="1" t="str">
        <f aca="false">Sheet3!C24&amp;", "&amp;Sheet3!D24</f>
        <v>200 S 68th Street, Lincoln, NE</v>
      </c>
      <c r="C24" s="1" t="s">
        <v>1606</v>
      </c>
      <c r="D24" s="1" t="s">
        <v>1585</v>
      </c>
    </row>
    <row r="25" customFormat="false" ht="12.8" hidden="false" customHeight="false" outlineLevel="0" collapsed="false">
      <c r="A25" s="1" t="n">
        <v>24</v>
      </c>
      <c r="B25" s="1" t="str">
        <f aca="false">Sheet3!C25&amp;", "&amp;Sheet3!D25</f>
        <v>740 Stadium Dr., Lincoln, NE</v>
      </c>
      <c r="C25" s="1" t="s">
        <v>1607</v>
      </c>
      <c r="D25" s="1" t="s">
        <v>1585</v>
      </c>
    </row>
    <row r="26" customFormat="false" ht="12.8" hidden="false" customHeight="false" outlineLevel="0" collapsed="false">
      <c r="A26" s="1" t="n">
        <v>25</v>
      </c>
      <c r="B26" s="1" t="str">
        <f aca="false">Sheet3!C26&amp;", "&amp;Sheet3!D26</f>
        <v>575 N. 17th St, Lincoln, NE</v>
      </c>
      <c r="C26" s="1" t="s">
        <v>1608</v>
      </c>
      <c r="D26" s="1" t="s">
        <v>1585</v>
      </c>
    </row>
    <row r="27" customFormat="false" ht="12.8" hidden="false" customHeight="false" outlineLevel="0" collapsed="false">
      <c r="A27" s="1" t="n">
        <v>26</v>
      </c>
      <c r="B27" s="1" t="str">
        <f aca="false">Sheet3!C27&amp;", "&amp;Sheet3!D27</f>
        <v>1248 R, Lincoln, NE</v>
      </c>
      <c r="C27" s="1" t="s">
        <v>1609</v>
      </c>
      <c r="D27" s="1" t="s">
        <v>1585</v>
      </c>
    </row>
    <row r="28" customFormat="false" ht="12.8" hidden="false" customHeight="false" outlineLevel="0" collapsed="false">
      <c r="A28" s="1" t="n">
        <v>27</v>
      </c>
      <c r="B28" s="1" t="str">
        <f aca="false">Sheet3!C28&amp;", "&amp;Sheet3!D28</f>
        <v>630 North 14th St, Lincoln, NE</v>
      </c>
      <c r="C28" s="1" t="s">
        <v>1610</v>
      </c>
      <c r="D28" s="1" t="s">
        <v>1585</v>
      </c>
    </row>
    <row r="29" customFormat="false" ht="12.8" hidden="false" customHeight="false" outlineLevel="0" collapsed="false">
      <c r="A29" s="1" t="n">
        <v>28</v>
      </c>
      <c r="B29" s="1" t="str">
        <f aca="false">Sheet3!C29&amp;", "&amp;Sheet3!D29</f>
        <v>232 N 13 St, Lincoln, NE</v>
      </c>
      <c r="C29" s="1" t="s">
        <v>1611</v>
      </c>
      <c r="D29" s="1" t="s">
        <v>1585</v>
      </c>
    </row>
    <row r="30" customFormat="false" ht="12.8" hidden="false" customHeight="false" outlineLevel="0" collapsed="false">
      <c r="A30" s="1" t="n">
        <v>29</v>
      </c>
      <c r="B30" s="1" t="str">
        <f aca="false">Sheet3!C30&amp;", "&amp;Sheet3!D30</f>
        <v>503 N 14th, Lincoln, NE</v>
      </c>
      <c r="C30" s="1" t="s">
        <v>1612</v>
      </c>
      <c r="D30" s="1" t="s">
        <v>1585</v>
      </c>
    </row>
    <row r="31" customFormat="false" ht="12.8" hidden="false" customHeight="false" outlineLevel="0" collapsed="false">
      <c r="A31" s="1" t="n">
        <v>30</v>
      </c>
      <c r="B31" s="1" t="str">
        <f aca="false">Sheet3!C31&amp;", "&amp;Sheet3!D31</f>
        <v>1400 R St, Lincoln, NE</v>
      </c>
      <c r="C31" s="1" t="s">
        <v>1597</v>
      </c>
      <c r="D31" s="1" t="s">
        <v>1585</v>
      </c>
    </row>
    <row r="32" customFormat="false" ht="12.8" hidden="false" customHeight="false" outlineLevel="0" collapsed="false">
      <c r="A32" s="1" t="n">
        <v>31</v>
      </c>
      <c r="B32" s="1" t="str">
        <f aca="false">Sheet3!C32&amp;", "&amp;Sheet3!D32</f>
        <v>N 14TH ST &amp; NEW HAMPSHIRE ST, Lincoln, NE</v>
      </c>
      <c r="C32" s="1" t="s">
        <v>1613</v>
      </c>
      <c r="D32" s="1" t="s">
        <v>1585</v>
      </c>
    </row>
    <row r="33" customFormat="false" ht="12.8" hidden="false" customHeight="false" outlineLevel="0" collapsed="false">
      <c r="A33" s="1" t="n">
        <v>32</v>
      </c>
      <c r="B33" s="1" t="str">
        <f aca="false">Sheet3!C33&amp;", "&amp;Sheet3!D33</f>
        <v>840 North 14th St, Lincoln, NE</v>
      </c>
      <c r="C33" s="1" t="s">
        <v>1614</v>
      </c>
      <c r="D33" s="1" t="s">
        <v>1585</v>
      </c>
    </row>
    <row r="34" customFormat="false" ht="12.8" hidden="false" customHeight="false" outlineLevel="0" collapsed="false">
      <c r="A34" s="1" t="n">
        <v>33</v>
      </c>
      <c r="B34" s="1" t="str">
        <f aca="false">Sheet3!C34&amp;", "&amp;Sheet3!D34</f>
        <v>4240 Fair Street, Lincoln, NE</v>
      </c>
      <c r="C34" s="1" t="s">
        <v>1615</v>
      </c>
      <c r="D34" s="1" t="s">
        <v>1585</v>
      </c>
    </row>
    <row r="35" customFormat="false" ht="12.8" hidden="false" customHeight="false" outlineLevel="0" collapsed="false">
      <c r="A35" s="1" t="n">
        <v>34</v>
      </c>
      <c r="B35" s="1" t="str">
        <f aca="false">Sheet3!C35&amp;", "&amp;Sheet3!D35</f>
        <v>N 10TH ST &amp; T ST, Lincoln, NE</v>
      </c>
      <c r="C35" s="1" t="s">
        <v>1616</v>
      </c>
      <c r="D35" s="1" t="s">
        <v>1585</v>
      </c>
    </row>
    <row r="36" customFormat="false" ht="12.8" hidden="false" customHeight="false" outlineLevel="0" collapsed="false">
      <c r="A36" s="1" t="n">
        <v>35</v>
      </c>
      <c r="B36" s="1" t="str">
        <f aca="false">Sheet3!C36&amp;", "&amp;Sheet3!D36</f>
        <v>1150 North 14th St, Lincoln, NE</v>
      </c>
      <c r="C36" s="1" t="s">
        <v>1617</v>
      </c>
      <c r="D36" s="1" t="s">
        <v>1585</v>
      </c>
    </row>
    <row r="37" customFormat="false" ht="12.8" hidden="false" customHeight="false" outlineLevel="0" collapsed="false">
      <c r="A37" s="1" t="n">
        <v>36</v>
      </c>
      <c r="B37" s="1" t="str">
        <f aca="false">Sheet3!C37&amp;", "&amp;Sheet3!D37</f>
        <v>2224 U St., Lincoln, NE</v>
      </c>
      <c r="C37" s="1" t="s">
        <v>1618</v>
      </c>
      <c r="D37" s="1" t="s">
        <v>1585</v>
      </c>
    </row>
    <row r="38" customFormat="false" ht="12.8" hidden="false" customHeight="false" outlineLevel="0" collapsed="false">
      <c r="A38" s="1" t="n">
        <v>37</v>
      </c>
      <c r="B38" s="1" t="str">
        <f aca="false">Sheet3!C38&amp;", "&amp;Sheet3!D38</f>
        <v>515 North 19th St., Lincoln, NE</v>
      </c>
      <c r="C38" s="1" t="s">
        <v>1619</v>
      </c>
      <c r="D38" s="1" t="s">
        <v>1585</v>
      </c>
    </row>
    <row r="39" customFormat="false" ht="12.8" hidden="false" customHeight="false" outlineLevel="0" collapsed="false">
      <c r="A39" s="1" t="n">
        <v>38</v>
      </c>
      <c r="B39" s="1" t="str">
        <f aca="false">Sheet3!C39&amp;", "&amp;Sheet3!D39</f>
        <v>515 N. 19th St., Lincoln, NE</v>
      </c>
      <c r="C39" s="1" t="s">
        <v>1620</v>
      </c>
      <c r="D39" s="1" t="s">
        <v>1585</v>
      </c>
    </row>
    <row r="40" customFormat="false" ht="12.8" hidden="false" customHeight="false" outlineLevel="0" collapsed="false">
      <c r="A40" s="1" t="n">
        <v>39</v>
      </c>
      <c r="B40" s="1" t="str">
        <f aca="false">Sheet3!C40&amp;", "&amp;Sheet3!D40</f>
        <v>N 19TH ST &amp; S ST, Lincoln, NE</v>
      </c>
      <c r="C40" s="1" t="s">
        <v>1621</v>
      </c>
      <c r="D40" s="1" t="s">
        <v>1585</v>
      </c>
    </row>
    <row r="41" customFormat="false" ht="12.8" hidden="false" customHeight="false" outlineLevel="0" collapsed="false">
      <c r="A41" s="1" t="n">
        <v>40</v>
      </c>
      <c r="B41" s="1" t="str">
        <f aca="false">Sheet3!C41&amp;", "&amp;Sheet3!D41</f>
        <v>515 N. 19th Street, Lincoln, NE</v>
      </c>
      <c r="C41" s="1" t="s">
        <v>1622</v>
      </c>
      <c r="D41" s="1" t="s">
        <v>1585</v>
      </c>
    </row>
    <row r="42" customFormat="false" ht="12.8" hidden="false" customHeight="false" outlineLevel="0" collapsed="false">
      <c r="A42" s="1" t="n">
        <v>41</v>
      </c>
      <c r="B42" s="1" t="str">
        <f aca="false">Sheet3!C42&amp;", "&amp;Sheet3!D42</f>
        <v>N 19TH ST &amp; S ST, Lincoln, NE</v>
      </c>
      <c r="C42" s="1" t="s">
        <v>1621</v>
      </c>
      <c r="D42" s="1" t="s">
        <v>1585</v>
      </c>
    </row>
    <row r="43" customFormat="false" ht="12.8" hidden="false" customHeight="false" outlineLevel="0" collapsed="false">
      <c r="A43" s="1" t="n">
        <v>42</v>
      </c>
      <c r="B43" s="1" t="str">
        <f aca="false">Sheet3!C43&amp;", "&amp;Sheet3!D43</f>
        <v>N 19TH ST &amp; S ST, Lincoln, NE</v>
      </c>
      <c r="C43" s="1" t="s">
        <v>1621</v>
      </c>
      <c r="D43" s="1" t="s">
        <v>1585</v>
      </c>
    </row>
    <row r="44" customFormat="false" ht="12.8" hidden="false" customHeight="false" outlineLevel="0" collapsed="false">
      <c r="A44" s="1" t="n">
        <v>43</v>
      </c>
      <c r="B44" s="1" t="str">
        <f aca="false">Sheet3!C44&amp;", "&amp;Sheet3!D44</f>
        <v>625 Stadium Dr, Lincoln, NE</v>
      </c>
      <c r="C44" s="1" t="s">
        <v>1623</v>
      </c>
      <c r="D44" s="1" t="s">
        <v>1585</v>
      </c>
    </row>
    <row r="45" customFormat="false" ht="12.8" hidden="false" customHeight="false" outlineLevel="0" collapsed="false">
      <c r="A45" s="1" t="n">
        <v>44</v>
      </c>
      <c r="B45" s="1" t="str">
        <f aca="false">Sheet3!C45&amp;", "&amp;Sheet3!D45</f>
        <v>N 33RD ST &amp; VINE ST, Lincoln, NE</v>
      </c>
      <c r="C45" s="1" t="s">
        <v>1624</v>
      </c>
      <c r="D45" s="1" t="s">
        <v>1585</v>
      </c>
    </row>
    <row r="46" customFormat="false" ht="12.8" hidden="false" customHeight="false" outlineLevel="0" collapsed="false">
      <c r="A46" s="1" t="n">
        <v>45</v>
      </c>
      <c r="B46" s="1" t="str">
        <f aca="false">Sheet3!C46&amp;", "&amp;Sheet3!D46</f>
        <v>200 Centennial Mall North, Lincoln, NE</v>
      </c>
      <c r="C46" s="1" t="s">
        <v>1625</v>
      </c>
      <c r="D46" s="1" t="s">
        <v>1585</v>
      </c>
    </row>
    <row r="47" customFormat="false" ht="12.8" hidden="false" customHeight="false" outlineLevel="0" collapsed="false">
      <c r="A47" s="1" t="n">
        <v>46</v>
      </c>
      <c r="B47" s="1" t="str">
        <f aca="false">Sheet3!C47&amp;", "&amp;Sheet3!D47</f>
        <v>1120 North 14th St, Lincoln, NE</v>
      </c>
      <c r="C47" s="1" t="s">
        <v>1626</v>
      </c>
      <c r="D47" s="1" t="s">
        <v>1585</v>
      </c>
    </row>
    <row r="48" customFormat="false" ht="12.8" hidden="false" customHeight="false" outlineLevel="0" collapsed="false">
      <c r="A48" s="1" t="n">
        <v>47</v>
      </c>
      <c r="B48" s="1" t="str">
        <f aca="false">Sheet3!C48&amp;", "&amp;Sheet3!D48</f>
        <v>600 North 15th St, Lincoln, NE</v>
      </c>
      <c r="C48" s="1" t="s">
        <v>1627</v>
      </c>
      <c r="D48" s="1" t="s">
        <v>1585</v>
      </c>
    </row>
    <row r="49" customFormat="false" ht="12.8" hidden="false" customHeight="false" outlineLevel="0" collapsed="false">
      <c r="A49" s="1" t="n">
        <v>48</v>
      </c>
      <c r="B49" s="1" t="str">
        <f aca="false">Sheet3!C49&amp;", "&amp;Sheet3!D49</f>
        <v>820 North 17th St, Lincoln, NE</v>
      </c>
      <c r="C49" s="1" t="s">
        <v>1628</v>
      </c>
      <c r="D49" s="1" t="s">
        <v>1585</v>
      </c>
    </row>
    <row r="50" customFormat="false" ht="12.8" hidden="false" customHeight="false" outlineLevel="0" collapsed="false">
      <c r="A50" s="1" t="n">
        <v>49</v>
      </c>
      <c r="B50" s="1" t="str">
        <f aca="false">Sheet3!C50&amp;", "&amp;Sheet3!D50</f>
        <v>520 N 19, Lincoln, NE</v>
      </c>
      <c r="C50" s="1" t="s">
        <v>1629</v>
      </c>
      <c r="D50" s="1" t="s">
        <v>1585</v>
      </c>
    </row>
    <row r="51" customFormat="false" ht="12.8" hidden="false" customHeight="false" outlineLevel="0" collapsed="false">
      <c r="A51" s="1" t="n">
        <v>50</v>
      </c>
      <c r="B51" s="1" t="str">
        <f aca="false">Sheet3!C51&amp;", "&amp;Sheet3!D51</f>
        <v>City of Lincoln, Lincoln, NE</v>
      </c>
      <c r="C51" s="1" t="s">
        <v>1630</v>
      </c>
      <c r="D51" s="1" t="s">
        <v>1585</v>
      </c>
    </row>
    <row r="52" customFormat="false" ht="12.8" hidden="false" customHeight="false" outlineLevel="0" collapsed="false">
      <c r="A52" s="1" t="n">
        <v>51</v>
      </c>
      <c r="B52" s="1" t="str">
        <f aca="false">Sheet3!C52&amp;", "&amp;Sheet3!D52</f>
        <v>1111 North 14th Street, Lincoln, NE</v>
      </c>
      <c r="C52" s="1" t="s">
        <v>1631</v>
      </c>
      <c r="D52" s="1" t="s">
        <v>1585</v>
      </c>
    </row>
    <row r="53" customFormat="false" ht="12.8" hidden="false" customHeight="false" outlineLevel="0" collapsed="false">
      <c r="A53" s="1" t="n">
        <v>52</v>
      </c>
      <c r="B53" s="1" t="str">
        <f aca="false">Sheet3!C53&amp;", "&amp;Sheet3!D53</f>
        <v>Q ST &amp; N 16TH ST, Lincoln, NE</v>
      </c>
      <c r="C53" s="1" t="s">
        <v>1632</v>
      </c>
      <c r="D53" s="1" t="s">
        <v>1585</v>
      </c>
    </row>
    <row r="54" customFormat="false" ht="12.8" hidden="false" customHeight="false" outlineLevel="0" collapsed="false">
      <c r="A54" s="1" t="n">
        <v>53</v>
      </c>
      <c r="B54" s="1" t="str">
        <f aca="false">Sheet3!C54&amp;", "&amp;Sheet3!D54</f>
        <v>N 15TH ST &amp; S ST, Lincoln, NE</v>
      </c>
      <c r="C54" s="1" t="s">
        <v>1633</v>
      </c>
      <c r="D54" s="1" t="s">
        <v>1585</v>
      </c>
    </row>
    <row r="55" customFormat="false" ht="12.8" hidden="false" customHeight="false" outlineLevel="0" collapsed="false">
      <c r="A55" s="1" t="n">
        <v>54</v>
      </c>
      <c r="B55" s="1" t="str">
        <f aca="false">Sheet3!C55&amp;", "&amp;Sheet3!D55</f>
        <v>N 16TH ST &amp; Q ST, Lincoln, NE</v>
      </c>
      <c r="C55" s="1" t="s">
        <v>1592</v>
      </c>
      <c r="D55" s="1" t="s">
        <v>1585</v>
      </c>
    </row>
    <row r="56" customFormat="false" ht="12.8" hidden="false" customHeight="false" outlineLevel="0" collapsed="false">
      <c r="A56" s="1" t="n">
        <v>55</v>
      </c>
      <c r="B56" s="1" t="str">
        <f aca="false">Sheet3!C56&amp;", "&amp;Sheet3!D56</f>
        <v>N 17TH ST &amp; Q ST, Lincoln, NE</v>
      </c>
      <c r="C56" s="1" t="s">
        <v>1634</v>
      </c>
      <c r="D56" s="1" t="s">
        <v>1585</v>
      </c>
    </row>
    <row r="57" customFormat="false" ht="12.8" hidden="false" customHeight="false" outlineLevel="0" collapsed="false">
      <c r="A57" s="1" t="n">
        <v>56</v>
      </c>
      <c r="B57" s="1" t="str">
        <f aca="false">Sheet3!C57&amp;", "&amp;Sheet3!D57</f>
        <v>616 North 16th St., Lincoln, NE</v>
      </c>
      <c r="C57" s="1" t="s">
        <v>1635</v>
      </c>
      <c r="D57" s="1" t="s">
        <v>1585</v>
      </c>
    </row>
    <row r="58" customFormat="false" ht="12.8" hidden="false" customHeight="false" outlineLevel="0" collapsed="false">
      <c r="A58" s="1" t="n">
        <v>57</v>
      </c>
      <c r="B58" s="1" t="str">
        <f aca="false">Sheet3!C58&amp;", "&amp;Sheet3!D58</f>
        <v>ANTELOPE VALLEY PARKWAY &amp; VINE ST, Lincoln, NE</v>
      </c>
      <c r="C58" s="1" t="s">
        <v>1636</v>
      </c>
      <c r="D58" s="1" t="s">
        <v>1585</v>
      </c>
    </row>
    <row r="59" customFormat="false" ht="12.8" hidden="false" customHeight="false" outlineLevel="0" collapsed="false">
      <c r="A59" s="1" t="n">
        <v>58</v>
      </c>
      <c r="B59" s="1" t="str">
        <f aca="false">Sheet3!C59&amp;", "&amp;Sheet3!D59</f>
        <v>1055 North 16 St., Lincoln, NE</v>
      </c>
      <c r="C59" s="1" t="s">
        <v>1637</v>
      </c>
      <c r="D59" s="1" t="s">
        <v>1585</v>
      </c>
    </row>
    <row r="60" customFormat="false" ht="12.8" hidden="false" customHeight="false" outlineLevel="0" collapsed="false">
      <c r="A60" s="1" t="n">
        <v>59</v>
      </c>
      <c r="B60" s="1" t="str">
        <f aca="false">Sheet3!C60&amp;", "&amp;Sheet3!D60</f>
        <v>N 17TH ST &amp; P ST, Lincoln, NE</v>
      </c>
      <c r="C60" s="1" t="s">
        <v>1638</v>
      </c>
      <c r="D60" s="1" t="s">
        <v>1585</v>
      </c>
    </row>
    <row r="61" customFormat="false" ht="12.8" hidden="false" customHeight="false" outlineLevel="0" collapsed="false">
      <c r="A61" s="1" t="n">
        <v>60</v>
      </c>
      <c r="B61" s="1" t="str">
        <f aca="false">Sheet3!C61&amp;", "&amp;Sheet3!D61</f>
        <v>3940 Fair St, Lincoln, NE</v>
      </c>
      <c r="C61" s="1" t="s">
        <v>1639</v>
      </c>
      <c r="D61" s="1" t="s">
        <v>1585</v>
      </c>
    </row>
    <row r="62" customFormat="false" ht="12.8" hidden="false" customHeight="false" outlineLevel="0" collapsed="false">
      <c r="A62" s="1" t="n">
        <v>61</v>
      </c>
      <c r="B62" s="1" t="str">
        <f aca="false">Sheet3!C62&amp;", "&amp;Sheet3!D62</f>
        <v>500 Stadium Dr, Lincoln, NE</v>
      </c>
      <c r="C62" s="1" t="s">
        <v>1640</v>
      </c>
      <c r="D62" s="1" t="s">
        <v>1585</v>
      </c>
    </row>
    <row r="63" customFormat="false" ht="12.8" hidden="false" customHeight="false" outlineLevel="0" collapsed="false">
      <c r="A63" s="1" t="n">
        <v>62</v>
      </c>
      <c r="B63" s="1" t="str">
        <f aca="false">Sheet3!C63&amp;", "&amp;Sheet3!D63</f>
        <v>1030 N 16 St, Lincoln, NE</v>
      </c>
      <c r="C63" s="1" t="s">
        <v>1641</v>
      </c>
      <c r="D63" s="1" t="s">
        <v>1585</v>
      </c>
    </row>
    <row r="64" customFormat="false" ht="12.8" hidden="false" customHeight="false" outlineLevel="0" collapsed="false">
      <c r="A64" s="1" t="n">
        <v>63</v>
      </c>
      <c r="B64" s="1" t="str">
        <f aca="false">Sheet3!C64&amp;", "&amp;Sheet3!D64</f>
        <v>609 North 17th St, Lincoln, NE</v>
      </c>
      <c r="C64" s="1" t="s">
        <v>1642</v>
      </c>
      <c r="D64" s="1" t="s">
        <v>1585</v>
      </c>
    </row>
    <row r="65" customFormat="false" ht="12.8" hidden="false" customHeight="false" outlineLevel="0" collapsed="false">
      <c r="A65" s="1" t="n">
        <v>64</v>
      </c>
      <c r="B65" s="1" t="str">
        <f aca="false">Sheet3!C65&amp;", "&amp;Sheet3!D65</f>
        <v>855 N. 16th St., Lincoln, NE</v>
      </c>
      <c r="C65" s="1" t="s">
        <v>1643</v>
      </c>
      <c r="D65" s="1" t="s">
        <v>1585</v>
      </c>
    </row>
    <row r="66" customFormat="false" ht="12.8" hidden="false" customHeight="false" outlineLevel="0" collapsed="false">
      <c r="A66" s="1" t="n">
        <v>65</v>
      </c>
      <c r="B66" s="1" t="str">
        <f aca="false">Sheet3!C66&amp;", "&amp;Sheet3!D66</f>
        <v>1001 Y St, Lincoln, NE</v>
      </c>
      <c r="C66" s="1" t="s">
        <v>1644</v>
      </c>
      <c r="D66" s="1" t="s">
        <v>1585</v>
      </c>
    </row>
    <row r="67" customFormat="false" ht="12.8" hidden="false" customHeight="false" outlineLevel="0" collapsed="false">
      <c r="A67" s="1" t="n">
        <v>66</v>
      </c>
      <c r="B67" s="1" t="str">
        <f aca="false">Sheet3!C67&amp;", "&amp;Sheet3!D67</f>
        <v>1345 R Street, Lincoln, NE</v>
      </c>
      <c r="C67" s="1" t="s">
        <v>1645</v>
      </c>
      <c r="D67" s="1" t="s">
        <v>1585</v>
      </c>
    </row>
    <row r="68" customFormat="false" ht="12.8" hidden="false" customHeight="false" outlineLevel="0" collapsed="false">
      <c r="A68" s="1" t="n">
        <v>67</v>
      </c>
      <c r="B68" s="1" t="str">
        <f aca="false">Sheet3!C68&amp;", "&amp;Sheet3!D68</f>
        <v>625 North 14th St, Lincoln, NE</v>
      </c>
      <c r="C68" s="1" t="s">
        <v>1646</v>
      </c>
      <c r="D68" s="1" t="s">
        <v>1585</v>
      </c>
    </row>
    <row r="69" customFormat="false" ht="12.8" hidden="false" customHeight="false" outlineLevel="0" collapsed="false">
      <c r="A69" s="1" t="n">
        <v>68</v>
      </c>
      <c r="B69" s="1" t="str">
        <f aca="false">Sheet3!C69&amp;", "&amp;Sheet3!D69</f>
        <v>451 North 12th Street, Lincoln, NE</v>
      </c>
      <c r="C69" s="1" t="s">
        <v>1647</v>
      </c>
      <c r="D69" s="1" t="s">
        <v>1585</v>
      </c>
    </row>
    <row r="70" customFormat="false" ht="12.8" hidden="false" customHeight="false" outlineLevel="0" collapsed="false">
      <c r="A70" s="1" t="n">
        <v>69</v>
      </c>
      <c r="B70" s="1" t="str">
        <f aca="false">Sheet3!C70&amp;", "&amp;Sheet3!D70</f>
        <v>N 17TH ST &amp; QUEENS DR, Lincoln, NE</v>
      </c>
      <c r="C70" s="1" t="s">
        <v>1648</v>
      </c>
      <c r="D70" s="1" t="s">
        <v>1585</v>
      </c>
    </row>
    <row r="71" customFormat="false" ht="12.8" hidden="false" customHeight="false" outlineLevel="0" collapsed="false">
      <c r="A71" s="1" t="n">
        <v>70</v>
      </c>
      <c r="B71" s="1" t="str">
        <f aca="false">Sheet3!C71&amp;", "&amp;Sheet3!D71</f>
        <v>N 17TH ST &amp; R ST, Lincoln, NE</v>
      </c>
      <c r="C71" s="1" t="s">
        <v>1589</v>
      </c>
      <c r="D71" s="1" t="s">
        <v>1585</v>
      </c>
    </row>
    <row r="72" customFormat="false" ht="12.8" hidden="false" customHeight="false" outlineLevel="0" collapsed="false">
      <c r="A72" s="1" t="n">
        <v>71</v>
      </c>
      <c r="B72" s="1" t="str">
        <f aca="false">Sheet3!C72&amp;", "&amp;Sheet3!D72</f>
        <v>513 North 17th St, Lincoln, NE</v>
      </c>
      <c r="C72" s="1" t="s">
        <v>1649</v>
      </c>
      <c r="D72" s="1" t="s">
        <v>1585</v>
      </c>
    </row>
    <row r="73" customFormat="false" ht="12.8" hidden="false" customHeight="false" outlineLevel="0" collapsed="false">
      <c r="A73" s="1" t="n">
        <v>72</v>
      </c>
      <c r="B73" s="1" t="str">
        <f aca="false">Sheet3!C73&amp;", "&amp;Sheet3!D73</f>
        <v>N 10TH ST &amp; T ST, Lincoln, NE</v>
      </c>
      <c r="C73" s="1" t="s">
        <v>1616</v>
      </c>
      <c r="D73" s="1" t="s">
        <v>1585</v>
      </c>
    </row>
    <row r="74" customFormat="false" ht="12.8" hidden="false" customHeight="false" outlineLevel="0" collapsed="false">
      <c r="A74" s="1" t="n">
        <v>73</v>
      </c>
      <c r="B74" s="1" t="str">
        <f aca="false">Sheet3!C74&amp;", "&amp;Sheet3!D74</f>
        <v>3420 Holdrege St, Lincoln, NE</v>
      </c>
      <c r="C74" s="1" t="s">
        <v>1650</v>
      </c>
      <c r="D74" s="1" t="s">
        <v>1585</v>
      </c>
    </row>
    <row r="75" customFormat="false" ht="12.8" hidden="false" customHeight="false" outlineLevel="0" collapsed="false">
      <c r="A75" s="1" t="n">
        <v>74</v>
      </c>
      <c r="B75" s="1" t="str">
        <f aca="false">Sheet3!C75&amp;", "&amp;Sheet3!D75</f>
        <v>1875 North 42nd St., Lincoln, NE</v>
      </c>
      <c r="C75" s="1" t="s">
        <v>1651</v>
      </c>
      <c r="D75" s="1" t="s">
        <v>1585</v>
      </c>
    </row>
    <row r="76" customFormat="false" ht="12.8" hidden="false" customHeight="false" outlineLevel="0" collapsed="false">
      <c r="A76" s="1" t="n">
        <v>75</v>
      </c>
      <c r="B76" s="1" t="str">
        <f aca="false">Sheet3!C76&amp;", "&amp;Sheet3!D76</f>
        <v>1720 P Street, Lincoln, NE</v>
      </c>
      <c r="C76" s="1" t="s">
        <v>1652</v>
      </c>
      <c r="D76" s="1" t="s">
        <v>1585</v>
      </c>
    </row>
    <row r="77" customFormat="false" ht="12.8" hidden="false" customHeight="false" outlineLevel="0" collapsed="false">
      <c r="A77" s="1" t="n">
        <v>76</v>
      </c>
      <c r="B77" s="1" t="str">
        <f aca="false">Sheet3!C77&amp;", "&amp;Sheet3!D77</f>
        <v>N 17TH ST &amp; VINE ST, Lincoln, NE</v>
      </c>
      <c r="C77" s="1" t="s">
        <v>1653</v>
      </c>
      <c r="D77" s="1" t="s">
        <v>1585</v>
      </c>
    </row>
    <row r="78" customFormat="false" ht="12.8" hidden="false" customHeight="false" outlineLevel="0" collapsed="false">
      <c r="A78" s="1" t="n">
        <v>77</v>
      </c>
      <c r="B78" s="1" t="str">
        <f aca="false">Sheet3!C78&amp;", "&amp;Sheet3!D78</f>
        <v>716 N 16th, Lincoln, NE</v>
      </c>
      <c r="C78" s="1" t="s">
        <v>1654</v>
      </c>
      <c r="D78" s="1" t="s">
        <v>1585</v>
      </c>
    </row>
    <row r="79" customFormat="false" ht="12.8" hidden="false" customHeight="false" outlineLevel="0" collapsed="false">
      <c r="A79" s="1" t="n">
        <v>78</v>
      </c>
      <c r="B79" s="1" t="str">
        <f aca="false">Sheet3!C79&amp;", "&amp;Sheet3!D79</f>
        <v>N 16TH ST &amp; P ST, Lincoln, NE</v>
      </c>
      <c r="C79" s="1" t="s">
        <v>1655</v>
      </c>
      <c r="D79" s="1" t="s">
        <v>1585</v>
      </c>
    </row>
    <row r="80" customFormat="false" ht="12.8" hidden="false" customHeight="false" outlineLevel="0" collapsed="false">
      <c r="A80" s="1" t="n">
        <v>79</v>
      </c>
      <c r="B80" s="1" t="str">
        <f aca="false">Sheet3!C80&amp;", "&amp;Sheet3!D80</f>
        <v>405 University Terrace, Lincoln, NE</v>
      </c>
      <c r="C80" s="1" t="s">
        <v>1656</v>
      </c>
      <c r="D80" s="1" t="s">
        <v>1585</v>
      </c>
    </row>
    <row r="81" customFormat="false" ht="12.8" hidden="false" customHeight="false" outlineLevel="0" collapsed="false">
      <c r="A81" s="1" t="n">
        <v>80</v>
      </c>
      <c r="B81" s="1" t="str">
        <f aca="false">Sheet3!C81&amp;", "&amp;Sheet3!D81</f>
        <v>500 N 17th St, Lincoln, NE</v>
      </c>
      <c r="C81" s="1" t="s">
        <v>1657</v>
      </c>
      <c r="D81" s="1" t="s">
        <v>1585</v>
      </c>
    </row>
    <row r="82" customFormat="false" ht="12.8" hidden="false" customHeight="false" outlineLevel="0" collapsed="false">
      <c r="A82" s="1" t="n">
        <v>81</v>
      </c>
      <c r="B82" s="1" t="str">
        <f aca="false">Sheet3!C82&amp;", "&amp;Sheet3!D82</f>
        <v>515 N 19th, Lincoln, NE</v>
      </c>
      <c r="C82" s="1" t="s">
        <v>1658</v>
      </c>
      <c r="D82" s="1" t="s">
        <v>1585</v>
      </c>
    </row>
    <row r="83" customFormat="false" ht="12.8" hidden="false" customHeight="false" outlineLevel="0" collapsed="false">
      <c r="A83" s="1" t="n">
        <v>82</v>
      </c>
      <c r="B83" s="1" t="str">
        <f aca="false">Sheet3!C83&amp;", "&amp;Sheet3!D83</f>
        <v>1601 R St., Lincoln, NE</v>
      </c>
      <c r="C83" s="1" t="s">
        <v>1659</v>
      </c>
      <c r="D83" s="1" t="s">
        <v>1585</v>
      </c>
    </row>
    <row r="84" customFormat="false" ht="12.8" hidden="false" customHeight="false" outlineLevel="0" collapsed="false">
      <c r="A84" s="1" t="n">
        <v>83</v>
      </c>
      <c r="B84" s="1" t="str">
        <f aca="false">Sheet3!C84&amp;", "&amp;Sheet3!D84</f>
        <v>1000 North 16th St., Lincoln, NE</v>
      </c>
      <c r="C84" s="1" t="s">
        <v>1660</v>
      </c>
      <c r="D84" s="1" t="s">
        <v>1585</v>
      </c>
    </row>
    <row r="85" customFormat="false" ht="12.8" hidden="false" customHeight="false" outlineLevel="0" collapsed="false">
      <c r="A85" s="1" t="n">
        <v>84</v>
      </c>
      <c r="B85" s="1" t="str">
        <f aca="false">Sheet3!C85&amp;", "&amp;Sheet3!D85</f>
        <v>N ANTELOPE VALLEY PKWY &amp; Salt Creek RDWY, Lincoln, NE</v>
      </c>
      <c r="C85" s="1" t="s">
        <v>1661</v>
      </c>
      <c r="D85" s="1" t="s">
        <v>1585</v>
      </c>
    </row>
    <row r="86" customFormat="false" ht="12.8" hidden="false" customHeight="false" outlineLevel="0" collapsed="false">
      <c r="A86" s="1" t="n">
        <v>85</v>
      </c>
      <c r="B86" s="1" t="str">
        <f aca="false">Sheet3!C86&amp;", "&amp;Sheet3!D86</f>
        <v>VINE ST &amp; N 19TH ST, Lincoln, NE</v>
      </c>
      <c r="C86" s="1" t="s">
        <v>1662</v>
      </c>
      <c r="D86" s="1" t="s">
        <v>1585</v>
      </c>
    </row>
    <row r="87" customFormat="false" ht="12.8" hidden="false" customHeight="false" outlineLevel="0" collapsed="false">
      <c r="A87" s="1" t="n">
        <v>86</v>
      </c>
      <c r="B87" s="1" t="str">
        <f aca="false">Sheet3!C87&amp;", "&amp;Sheet3!D87</f>
        <v>ANTELOPE VALLEY PARKWAY &amp; VINE ST, Lincoln, NE</v>
      </c>
      <c r="C87" s="1" t="s">
        <v>1636</v>
      </c>
      <c r="D87" s="1" t="s">
        <v>1585</v>
      </c>
    </row>
    <row r="88" customFormat="false" ht="12.8" hidden="false" customHeight="false" outlineLevel="0" collapsed="false">
      <c r="A88" s="1" t="n">
        <v>87</v>
      </c>
      <c r="B88" s="1" t="str">
        <f aca="false">Sheet3!C88&amp;", "&amp;Sheet3!D88</f>
        <v>1055 N. 16th Street, Lincoln, NE</v>
      </c>
      <c r="C88" s="1" t="s">
        <v>1663</v>
      </c>
      <c r="D88" s="1" t="s">
        <v>1585</v>
      </c>
    </row>
    <row r="89" customFormat="false" ht="12.8" hidden="false" customHeight="false" outlineLevel="0" collapsed="false">
      <c r="A89" s="1" t="n">
        <v>88</v>
      </c>
      <c r="B89" s="1" t="str">
        <f aca="false">Sheet3!C89&amp;", "&amp;Sheet3!D89</f>
        <v>N 40TH ST &amp; HOLDREGE ST, Lincoln, NE</v>
      </c>
      <c r="C89" s="1" t="s">
        <v>1664</v>
      </c>
      <c r="D89" s="1" t="s">
        <v>1585</v>
      </c>
    </row>
    <row r="90" customFormat="false" ht="12.8" hidden="false" customHeight="false" outlineLevel="0" collapsed="false">
      <c r="A90" s="1" t="n">
        <v>89</v>
      </c>
      <c r="B90" s="1" t="str">
        <f aca="false">Sheet3!C90&amp;", "&amp;Sheet3!D90</f>
        <v>451 North 12th St, Lincoln, NE</v>
      </c>
      <c r="C90" s="1" t="s">
        <v>1665</v>
      </c>
      <c r="D90" s="1" t="s">
        <v>1585</v>
      </c>
    </row>
    <row r="91" customFormat="false" ht="12.8" hidden="false" customHeight="false" outlineLevel="0" collapsed="false">
      <c r="A91" s="1" t="n">
        <v>90</v>
      </c>
      <c r="B91" s="1" t="str">
        <f aca="false">Sheet3!C91&amp;", "&amp;Sheet3!D91</f>
        <v>313 North 13th St, Lincoln, NE</v>
      </c>
      <c r="C91" s="1" t="s">
        <v>1666</v>
      </c>
      <c r="D91" s="1" t="s">
        <v>1585</v>
      </c>
    </row>
    <row r="92" customFormat="false" ht="12.8" hidden="false" customHeight="false" outlineLevel="0" collapsed="false">
      <c r="A92" s="1" t="n">
        <v>91</v>
      </c>
      <c r="B92" s="1" t="str">
        <f aca="false">Sheet3!C92&amp;", "&amp;Sheet3!D92</f>
        <v>N 17TH ST &amp; VINE ST, Lincoln, NE</v>
      </c>
      <c r="C92" s="1" t="s">
        <v>1653</v>
      </c>
      <c r="D92" s="1" t="s">
        <v>1585</v>
      </c>
    </row>
    <row r="93" customFormat="false" ht="12.8" hidden="false" customHeight="false" outlineLevel="0" collapsed="false">
      <c r="A93" s="1" t="n">
        <v>92</v>
      </c>
      <c r="B93" s="1" t="str">
        <f aca="false">Sheet3!C93&amp;", "&amp;Sheet3!D93</f>
        <v>N 35TH ST &amp; CENTER DR, Lincoln, NE</v>
      </c>
      <c r="C93" s="1" t="s">
        <v>1667</v>
      </c>
      <c r="D93" s="1" t="s">
        <v>1585</v>
      </c>
    </row>
    <row r="94" customFormat="false" ht="12.8" hidden="false" customHeight="false" outlineLevel="0" collapsed="false">
      <c r="A94" s="1" t="n">
        <v>93</v>
      </c>
      <c r="B94" s="1" t="str">
        <f aca="false">Sheet3!C94&amp;", "&amp;Sheet3!D94</f>
        <v>1111 North 14th St, Lincoln, NE</v>
      </c>
      <c r="C94" s="1" t="s">
        <v>1668</v>
      </c>
      <c r="D94" s="1" t="s">
        <v>1585</v>
      </c>
    </row>
    <row r="95" customFormat="false" ht="12.8" hidden="false" customHeight="false" outlineLevel="0" collapsed="false">
      <c r="A95" s="1" t="n">
        <v>94</v>
      </c>
      <c r="B95" s="1" t="str">
        <f aca="false">Sheet3!C95&amp;", "&amp;Sheet3!D95</f>
        <v>540 North 16th St, Lincoln, NE</v>
      </c>
      <c r="C95" s="1" t="s">
        <v>1669</v>
      </c>
      <c r="D95" s="1" t="s">
        <v>1585</v>
      </c>
    </row>
    <row r="96" customFormat="false" ht="12.8" hidden="false" customHeight="false" outlineLevel="0" collapsed="false">
      <c r="A96" s="1" t="n">
        <v>95</v>
      </c>
      <c r="B96" s="1" t="str">
        <f aca="false">Sheet3!C96&amp;", "&amp;Sheet3!D96</f>
        <v>1901 Vine St, Lincoln, NE</v>
      </c>
      <c r="C96" s="1" t="s">
        <v>1670</v>
      </c>
      <c r="D96" s="1" t="s">
        <v>1585</v>
      </c>
    </row>
    <row r="97" customFormat="false" ht="12.8" hidden="false" customHeight="false" outlineLevel="0" collapsed="false">
      <c r="A97" s="1" t="n">
        <v>96</v>
      </c>
      <c r="B97" s="1" t="str">
        <f aca="false">Sheet3!C97&amp;", "&amp;Sheet3!D97</f>
        <v>1830 Vine St., Lincoln, NE</v>
      </c>
      <c r="C97" s="1" t="s">
        <v>1671</v>
      </c>
      <c r="D97" s="1" t="s">
        <v>1585</v>
      </c>
    </row>
    <row r="98" customFormat="false" ht="12.8" hidden="false" customHeight="false" outlineLevel="0" collapsed="false">
      <c r="A98" s="1" t="n">
        <v>97</v>
      </c>
      <c r="B98" s="1" t="str">
        <f aca="false">Sheet3!C98&amp;", "&amp;Sheet3!D98</f>
        <v>4001 Holdrege St., Lincoln, NE</v>
      </c>
      <c r="C98" s="1" t="s">
        <v>1672</v>
      </c>
      <c r="D98" s="1" t="s">
        <v>1585</v>
      </c>
    </row>
    <row r="99" customFormat="false" ht="12.8" hidden="false" customHeight="false" outlineLevel="0" collapsed="false">
      <c r="A99" s="1" t="n">
        <v>98</v>
      </c>
      <c r="B99" s="1" t="str">
        <f aca="false">Sheet3!C99&amp;", "&amp;Sheet3!D99</f>
        <v>N 10TH ST &amp; T ST, Lincoln, NE</v>
      </c>
      <c r="C99" s="1" t="s">
        <v>1616</v>
      </c>
      <c r="D99" s="1" t="s">
        <v>1585</v>
      </c>
    </row>
    <row r="100" customFormat="false" ht="12.8" hidden="false" customHeight="false" outlineLevel="0" collapsed="false">
      <c r="A100" s="1" t="n">
        <v>99</v>
      </c>
      <c r="B100" s="1" t="str">
        <f aca="false">Sheet3!C100&amp;", "&amp;Sheet3!D100</f>
        <v>N 19TH ST &amp; S ST, Lincoln, NE</v>
      </c>
      <c r="C100" s="1" t="s">
        <v>1621</v>
      </c>
      <c r="D100" s="1" t="s">
        <v>1585</v>
      </c>
    </row>
    <row r="101" customFormat="false" ht="12.8" hidden="false" customHeight="false" outlineLevel="0" collapsed="false">
      <c r="A101" s="1" t="n">
        <v>100</v>
      </c>
      <c r="B101" s="1" t="str">
        <f aca="false">Sheet3!C101&amp;", "&amp;Sheet3!D101</f>
        <v>745 N 14, Lincoln, NE</v>
      </c>
      <c r="C101" s="1" t="s">
        <v>1673</v>
      </c>
      <c r="D101" s="1" t="s">
        <v>1585</v>
      </c>
    </row>
    <row r="102" customFormat="false" ht="12.8" hidden="false" customHeight="false" outlineLevel="0" collapsed="false">
      <c r="A102" s="1" t="n">
        <v>101</v>
      </c>
      <c r="B102" s="1" t="str">
        <f aca="false">Sheet3!C102&amp;", "&amp;Sheet3!D102</f>
        <v>N 17TH ST &amp; P ST, Lincoln, NE</v>
      </c>
      <c r="C102" s="1" t="s">
        <v>1638</v>
      </c>
      <c r="D102" s="1" t="s">
        <v>1585</v>
      </c>
    </row>
    <row r="103" customFormat="false" ht="12.8" hidden="false" customHeight="false" outlineLevel="0" collapsed="false">
      <c r="A103" s="1" t="n">
        <v>102</v>
      </c>
      <c r="B103" s="1" t="str">
        <f aca="false">Sheet3!C103&amp;", "&amp;Sheet3!D103</f>
        <v>1505 S St, Lincoln, NE</v>
      </c>
      <c r="C103" s="1" t="s">
        <v>1674</v>
      </c>
      <c r="D103" s="1" t="s">
        <v>1585</v>
      </c>
    </row>
    <row r="104" customFormat="false" ht="12.8" hidden="false" customHeight="false" outlineLevel="0" collapsed="false">
      <c r="A104" s="1" t="n">
        <v>103</v>
      </c>
      <c r="B104" s="1" t="str">
        <f aca="false">Sheet3!C104&amp;", "&amp;Sheet3!D104</f>
        <v>1545 R St., Lincoln, NE</v>
      </c>
      <c r="C104" s="1" t="s">
        <v>1675</v>
      </c>
      <c r="D104" s="1" t="s">
        <v>1585</v>
      </c>
    </row>
    <row r="105" customFormat="false" ht="12.8" hidden="false" customHeight="false" outlineLevel="0" collapsed="false">
      <c r="A105" s="1" t="n">
        <v>104</v>
      </c>
      <c r="B105" s="1" t="str">
        <f aca="false">Sheet3!C105&amp;", "&amp;Sheet3!D105</f>
        <v>240 N 17, Lincoln, NE</v>
      </c>
      <c r="C105" s="1" t="s">
        <v>1676</v>
      </c>
      <c r="D105" s="1" t="s">
        <v>1585</v>
      </c>
    </row>
    <row r="106" customFormat="false" ht="12.8" hidden="false" customHeight="false" outlineLevel="0" collapsed="false">
      <c r="A106" s="1" t="n">
        <v>105</v>
      </c>
      <c r="B106" s="1" t="str">
        <f aca="false">Sheet3!C106&amp;", "&amp;Sheet3!D106</f>
        <v>1520 R St, Lincoln, NE</v>
      </c>
      <c r="C106" s="1" t="s">
        <v>1677</v>
      </c>
      <c r="D106" s="1" t="s">
        <v>1585</v>
      </c>
    </row>
    <row r="107" customFormat="false" ht="12.8" hidden="false" customHeight="false" outlineLevel="0" collapsed="false">
      <c r="A107" s="1" t="n">
        <v>106</v>
      </c>
      <c r="B107" s="1" t="str">
        <f aca="false">Sheet3!C107&amp;", "&amp;Sheet3!D107</f>
        <v>N 17TH ST &amp; VINE ST, Lincoln, NE</v>
      </c>
      <c r="C107" s="1" t="s">
        <v>1653</v>
      </c>
      <c r="D107" s="1" t="s">
        <v>1585</v>
      </c>
    </row>
    <row r="108" customFormat="false" ht="12.8" hidden="false" customHeight="false" outlineLevel="0" collapsed="false">
      <c r="A108" s="1" t="n">
        <v>107</v>
      </c>
      <c r="B108" s="1" t="str">
        <f aca="false">Sheet3!C108&amp;", "&amp;Sheet3!D108</f>
        <v>SALT CREEK RDWY &amp; N ANTELOPE VALLEY PKWY, Lincoln, NE</v>
      </c>
      <c r="C108" s="1" t="s">
        <v>1678</v>
      </c>
      <c r="D108" s="1" t="s">
        <v>1585</v>
      </c>
    </row>
    <row r="109" customFormat="false" ht="12.8" hidden="false" customHeight="false" outlineLevel="0" collapsed="false">
      <c r="A109" s="1" t="n">
        <v>108</v>
      </c>
      <c r="B109" s="1" t="str">
        <f aca="false">Sheet3!C109&amp;", "&amp;Sheet3!D109</f>
        <v>1130 North 14th St, Lincoln, NE</v>
      </c>
      <c r="C109" s="1" t="s">
        <v>1679</v>
      </c>
      <c r="D109" s="1" t="s">
        <v>1585</v>
      </c>
    </row>
    <row r="110" customFormat="false" ht="12.8" hidden="false" customHeight="false" outlineLevel="0" collapsed="false">
      <c r="A110" s="1" t="n">
        <v>109</v>
      </c>
      <c r="B110" s="1" t="str">
        <f aca="false">Sheet3!C110&amp;", "&amp;Sheet3!D110</f>
        <v>SALT CREEK RDWY &amp; N ANTELOPE VALLEY PKWY, Lincoln, NE</v>
      </c>
      <c r="C110" s="1" t="s">
        <v>1678</v>
      </c>
      <c r="D110" s="1" t="s">
        <v>1585</v>
      </c>
    </row>
    <row r="111" customFormat="false" ht="12.8" hidden="false" customHeight="false" outlineLevel="0" collapsed="false">
      <c r="A111" s="1" t="n">
        <v>110</v>
      </c>
      <c r="B111" s="1" t="str">
        <f aca="false">Sheet3!C111&amp;", "&amp;Sheet3!D111</f>
        <v>ANTELOPE VALLEY PARKWAY &amp; Salt Creek RDWY, Lincoln, NE</v>
      </c>
      <c r="C111" s="1" t="s">
        <v>1591</v>
      </c>
      <c r="D111" s="1" t="s">
        <v>1585</v>
      </c>
    </row>
    <row r="112" customFormat="false" ht="12.8" hidden="false" customHeight="false" outlineLevel="0" collapsed="false">
      <c r="A112" s="1" t="n">
        <v>111</v>
      </c>
      <c r="B112" s="1" t="str">
        <f aca="false">Sheet3!C112&amp;", "&amp;Sheet3!D112</f>
        <v>ANTELOPE VALLEY PARKWAY &amp; 1ST ST, Lincoln, NE</v>
      </c>
      <c r="C112" s="1" t="s">
        <v>1680</v>
      </c>
      <c r="D112" s="1" t="s">
        <v>1585</v>
      </c>
    </row>
    <row r="113" customFormat="false" ht="12.8" hidden="false" customHeight="false" outlineLevel="0" collapsed="false">
      <c r="A113" s="1" t="n">
        <v>112</v>
      </c>
      <c r="B113" s="1" t="str">
        <f aca="false">Sheet3!C113&amp;", "&amp;Sheet3!D113</f>
        <v>N 38TH ST &amp; EAST CAMPUS LOOP, Lincoln, NE</v>
      </c>
      <c r="C113" s="1" t="s">
        <v>1681</v>
      </c>
      <c r="D113" s="1" t="s">
        <v>1585</v>
      </c>
    </row>
    <row r="114" customFormat="false" ht="12.8" hidden="false" customHeight="false" outlineLevel="0" collapsed="false">
      <c r="A114" s="1" t="n">
        <v>113</v>
      </c>
      <c r="B114" s="1" t="str">
        <f aca="false">Sheet3!C114&amp;", "&amp;Sheet3!D114</f>
        <v>Q ST &amp; N 10TH ST, Lincoln, NE</v>
      </c>
      <c r="C114" s="1" t="s">
        <v>1682</v>
      </c>
      <c r="D114" s="1" t="s">
        <v>1585</v>
      </c>
    </row>
    <row r="115" customFormat="false" ht="12.8" hidden="false" customHeight="false" outlineLevel="0" collapsed="false">
      <c r="A115" s="1" t="n">
        <v>114</v>
      </c>
      <c r="B115" s="1" t="str">
        <f aca="false">Sheet3!C115&amp;", "&amp;Sheet3!D115</f>
        <v>1701 North 35th St, Lincoln, NE</v>
      </c>
      <c r="C115" s="1" t="s">
        <v>1683</v>
      </c>
      <c r="D115" s="1" t="s">
        <v>1585</v>
      </c>
    </row>
    <row r="116" customFormat="false" ht="12.8" hidden="false" customHeight="false" outlineLevel="0" collapsed="false">
      <c r="A116" s="1" t="n">
        <v>115</v>
      </c>
      <c r="B116" s="1" t="str">
        <f aca="false">Sheet3!C116&amp;", "&amp;Sheet3!D116</f>
        <v>1541 S. Street, Lincoln, NE</v>
      </c>
      <c r="C116" s="1" t="s">
        <v>1684</v>
      </c>
      <c r="D116" s="1" t="s">
        <v>1585</v>
      </c>
    </row>
    <row r="117" customFormat="false" ht="12.8" hidden="false" customHeight="false" outlineLevel="0" collapsed="false">
      <c r="A117" s="1" t="n">
        <v>116</v>
      </c>
      <c r="B117" s="1" t="str">
        <f aca="false">Sheet3!C117&amp;", "&amp;Sheet3!D117</f>
        <v>N 33RD ST &amp; HOLDREGE ST, Lincoln, NE</v>
      </c>
      <c r="C117" s="1" t="s">
        <v>1685</v>
      </c>
      <c r="D117" s="1" t="s">
        <v>1585</v>
      </c>
    </row>
    <row r="118" customFormat="false" ht="12.8" hidden="false" customHeight="false" outlineLevel="0" collapsed="false">
      <c r="A118" s="1" t="n">
        <v>117</v>
      </c>
      <c r="B118" s="1" t="str">
        <f aca="false">Sheet3!C118&amp;", "&amp;Sheet3!D118</f>
        <v>Q ST &amp; N 17TH ST, Lincoln, NE</v>
      </c>
      <c r="C118" s="1" t="s">
        <v>1686</v>
      </c>
      <c r="D118" s="1" t="s">
        <v>1585</v>
      </c>
    </row>
    <row r="119" customFormat="false" ht="12.8" hidden="false" customHeight="false" outlineLevel="0" collapsed="false">
      <c r="A119" s="1" t="n">
        <v>118</v>
      </c>
      <c r="B119" s="1" t="str">
        <f aca="false">Sheet3!C119&amp;", "&amp;Sheet3!D119</f>
        <v>N 16TH ST &amp; Q ST, Lincoln, NE</v>
      </c>
      <c r="C119" s="1" t="s">
        <v>1592</v>
      </c>
      <c r="D119" s="1" t="s">
        <v>1585</v>
      </c>
    </row>
    <row r="120" customFormat="false" ht="12.8" hidden="false" customHeight="false" outlineLevel="0" collapsed="false">
      <c r="A120" s="1" t="n">
        <v>119</v>
      </c>
      <c r="B120" s="1" t="str">
        <f aca="false">Sheet3!C120&amp;", "&amp;Sheet3!D120</f>
        <v>701 Stadium Dr., Lincoln, NE</v>
      </c>
      <c r="C120" s="1" t="s">
        <v>1687</v>
      </c>
      <c r="D120" s="1" t="s">
        <v>1585</v>
      </c>
    </row>
    <row r="121" customFormat="false" ht="12.8" hidden="false" customHeight="false" outlineLevel="0" collapsed="false">
      <c r="A121" s="1" t="n">
        <v>120</v>
      </c>
      <c r="B121" s="1" t="str">
        <f aca="false">Sheet3!C121&amp;", "&amp;Sheet3!D121</f>
        <v>Q ST &amp; N 16TH ST, Lincoln, NE</v>
      </c>
      <c r="C121" s="1" t="s">
        <v>1632</v>
      </c>
      <c r="D121" s="1" t="s">
        <v>1585</v>
      </c>
    </row>
    <row r="122" customFormat="false" ht="12.8" hidden="false" customHeight="false" outlineLevel="0" collapsed="false">
      <c r="A122" s="1" t="n">
        <v>121</v>
      </c>
      <c r="B122" s="1" t="str">
        <f aca="false">Sheet3!C122&amp;", "&amp;Sheet3!D122</f>
        <v>N 17TH ST &amp; X ST, Lincoln, NE</v>
      </c>
      <c r="C122" s="1" t="s">
        <v>1688</v>
      </c>
      <c r="D122" s="1" t="s">
        <v>1585</v>
      </c>
    </row>
    <row r="123" customFormat="false" ht="12.8" hidden="false" customHeight="false" outlineLevel="0" collapsed="false">
      <c r="A123" s="1" t="n">
        <v>122</v>
      </c>
      <c r="B123" s="1" t="str">
        <f aca="false">Sheet3!C123&amp;", "&amp;Sheet3!D123</f>
        <v>841 North 14th St, Lincoln, NE</v>
      </c>
      <c r="C123" s="1" t="s">
        <v>1689</v>
      </c>
      <c r="D123" s="1" t="s">
        <v>1585</v>
      </c>
    </row>
    <row r="124" customFormat="false" ht="12.8" hidden="false" customHeight="false" outlineLevel="0" collapsed="false">
      <c r="A124" s="1" t="n">
        <v>123</v>
      </c>
      <c r="B124" s="1" t="str">
        <f aca="false">Sheet3!C124&amp;", "&amp;Sheet3!D124</f>
        <v>N 17TH ST &amp; Q ST, Lincoln, NE</v>
      </c>
      <c r="C124" s="1" t="s">
        <v>1634</v>
      </c>
      <c r="D124" s="1" t="s">
        <v>1585</v>
      </c>
    </row>
    <row r="125" customFormat="false" ht="12.8" hidden="false" customHeight="false" outlineLevel="0" collapsed="false">
      <c r="A125" s="1" t="n">
        <v>124</v>
      </c>
      <c r="B125" s="1" t="str">
        <f aca="false">Sheet3!C125&amp;", "&amp;Sheet3!D125</f>
        <v>N 17TH ST &amp; VINE ST, Lincoln, NE</v>
      </c>
      <c r="C125" s="1" t="s">
        <v>1653</v>
      </c>
      <c r="D125" s="1" t="s">
        <v>1585</v>
      </c>
    </row>
    <row r="126" customFormat="false" ht="12.8" hidden="false" customHeight="false" outlineLevel="0" collapsed="false">
      <c r="A126" s="1" t="n">
        <v>125</v>
      </c>
      <c r="B126" s="1" t="str">
        <f aca="false">Sheet3!C126&amp;", "&amp;Sheet3!D126</f>
        <v>740 Stadium Dr, Lincoln, NE</v>
      </c>
      <c r="C126" s="1" t="s">
        <v>1690</v>
      </c>
      <c r="D126" s="1" t="s">
        <v>1585</v>
      </c>
    </row>
    <row r="127" customFormat="false" ht="12.8" hidden="false" customHeight="false" outlineLevel="0" collapsed="false">
      <c r="A127" s="1" t="n">
        <v>126</v>
      </c>
      <c r="B127" s="1" t="str">
        <f aca="false">Sheet3!C127&amp;", "&amp;Sheet3!D127</f>
        <v>N 20TH ST &amp; HOLDREGE ST, Lincoln, NE</v>
      </c>
      <c r="C127" s="1" t="s">
        <v>1691</v>
      </c>
      <c r="D127" s="1" t="s">
        <v>1585</v>
      </c>
    </row>
    <row r="128" customFormat="false" ht="12.8" hidden="false" customHeight="false" outlineLevel="0" collapsed="false">
      <c r="A128" s="1" t="n">
        <v>127</v>
      </c>
      <c r="B128" s="1" t="str">
        <f aca="false">Sheet3!C128&amp;", "&amp;Sheet3!D128</f>
        <v>T ST &amp; STADIUM DR, Lincoln, NE</v>
      </c>
      <c r="C128" s="1" t="s">
        <v>1692</v>
      </c>
      <c r="D128" s="1" t="s">
        <v>1585</v>
      </c>
    </row>
    <row r="129" customFormat="false" ht="12.8" hidden="false" customHeight="false" outlineLevel="0" collapsed="false">
      <c r="A129" s="1" t="n">
        <v>128</v>
      </c>
      <c r="B129" s="1" t="str">
        <f aca="false">Sheet3!C129&amp;", "&amp;Sheet3!D129</f>
        <v>N 16TH ST &amp; S ST, Lincoln, NE</v>
      </c>
      <c r="C129" s="1" t="s">
        <v>1693</v>
      </c>
      <c r="D129" s="1" t="s">
        <v>1585</v>
      </c>
    </row>
    <row r="130" customFormat="false" ht="12.8" hidden="false" customHeight="false" outlineLevel="0" collapsed="false">
      <c r="A130" s="1" t="n">
        <v>129</v>
      </c>
      <c r="B130" s="1" t="str">
        <f aca="false">Sheet3!C130&amp;", "&amp;Sheet3!D130</f>
        <v>935 O Street, Lincoln, NE</v>
      </c>
      <c r="C130" s="1" t="s">
        <v>1694</v>
      </c>
      <c r="D130" s="1" t="s">
        <v>1585</v>
      </c>
    </row>
    <row r="131" customFormat="false" ht="12.8" hidden="false" customHeight="false" outlineLevel="0" collapsed="false">
      <c r="A131" s="1" t="n">
        <v>130</v>
      </c>
      <c r="B131" s="1" t="str">
        <f aca="false">Sheet3!C131&amp;", "&amp;Sheet3!D131</f>
        <v>880 North 17th Street, Lincoln, NE</v>
      </c>
      <c r="C131" s="1" t="s">
        <v>1695</v>
      </c>
      <c r="D131" s="1" t="s">
        <v>1585</v>
      </c>
    </row>
    <row r="132" customFormat="false" ht="12.8" hidden="false" customHeight="false" outlineLevel="0" collapsed="false">
      <c r="A132" s="1" t="n">
        <v>131</v>
      </c>
      <c r="B132" s="1" t="str">
        <f aca="false">Sheet3!C132&amp;", "&amp;Sheet3!D132</f>
        <v>400 Pinnacle Arena Drive, Lincoln, NE</v>
      </c>
      <c r="C132" s="1" t="s">
        <v>1696</v>
      </c>
      <c r="D132" s="1" t="s">
        <v>1585</v>
      </c>
    </row>
    <row r="133" customFormat="false" ht="12.8" hidden="false" customHeight="false" outlineLevel="0" collapsed="false">
      <c r="A133" s="1" t="n">
        <v>132</v>
      </c>
      <c r="B133" s="1" t="str">
        <f aca="false">Sheet3!C133&amp;", "&amp;Sheet3!D133</f>
        <v>BESSIE ST &amp; MILITARY RD, Lincoln, NE</v>
      </c>
      <c r="C133" s="1" t="s">
        <v>1697</v>
      </c>
      <c r="D133" s="1" t="s">
        <v>1585</v>
      </c>
    </row>
    <row r="134" customFormat="false" ht="12.8" hidden="false" customHeight="false" outlineLevel="0" collapsed="false">
      <c r="A134" s="1" t="n">
        <v>133</v>
      </c>
      <c r="B134" s="1" t="str">
        <f aca="false">Sheet3!C134&amp;", "&amp;Sheet3!D134</f>
        <v>1710 Harwood, Lincoln, NE</v>
      </c>
      <c r="C134" s="1" t="s">
        <v>1698</v>
      </c>
      <c r="D134" s="1" t="s">
        <v>1585</v>
      </c>
    </row>
    <row r="135" customFormat="false" ht="12.8" hidden="false" customHeight="false" outlineLevel="0" collapsed="false">
      <c r="A135" s="1" t="n">
        <v>134</v>
      </c>
      <c r="B135" s="1" t="str">
        <f aca="false">Sheet3!C135&amp;", "&amp;Sheet3!D135</f>
        <v>1801 R Street, Lincoln, NE</v>
      </c>
      <c r="C135" s="1" t="s">
        <v>1699</v>
      </c>
      <c r="D135" s="1" t="s">
        <v>1585</v>
      </c>
    </row>
    <row r="136" customFormat="false" ht="12.8" hidden="false" customHeight="false" outlineLevel="0" collapsed="false">
      <c r="A136" s="1" t="n">
        <v>135</v>
      </c>
      <c r="B136" s="1" t="str">
        <f aca="false">Sheet3!C136&amp;", "&amp;Sheet3!D136</f>
        <v>1248 R Street, Lincoln, NE</v>
      </c>
      <c r="C136" s="1" t="s">
        <v>1700</v>
      </c>
      <c r="D136" s="1" t="s">
        <v>1585</v>
      </c>
    </row>
    <row r="137" customFormat="false" ht="12.8" hidden="false" customHeight="false" outlineLevel="0" collapsed="false">
      <c r="A137" s="1" t="n">
        <v>136</v>
      </c>
      <c r="B137" s="1" t="str">
        <f aca="false">Sheet3!C137&amp;", "&amp;Sheet3!D137</f>
        <v>N 23RD ST &amp; R ST, Lincoln, NE</v>
      </c>
      <c r="C137" s="1" t="s">
        <v>1701</v>
      </c>
      <c r="D137" s="1" t="s">
        <v>1585</v>
      </c>
    </row>
    <row r="138" customFormat="false" ht="12.8" hidden="false" customHeight="false" outlineLevel="0" collapsed="false">
      <c r="A138" s="1" t="n">
        <v>137</v>
      </c>
      <c r="B138" s="1" t="str">
        <f aca="false">Sheet3!C138&amp;", "&amp;Sheet3!D138</f>
        <v>N 13TH ST &amp; Q ST, Lincoln, NE</v>
      </c>
      <c r="C138" s="1" t="s">
        <v>1702</v>
      </c>
      <c r="D138" s="1" t="s">
        <v>1585</v>
      </c>
    </row>
    <row r="139" customFormat="false" ht="12.8" hidden="false" customHeight="false" outlineLevel="0" collapsed="false">
      <c r="A139" s="1" t="n">
        <v>138</v>
      </c>
      <c r="B139" s="1" t="str">
        <f aca="false">Sheet3!C139&amp;", "&amp;Sheet3!D139</f>
        <v>1033 N 16th Street, Lincoln, NE</v>
      </c>
      <c r="C139" s="1" t="s">
        <v>1703</v>
      </c>
      <c r="D139" s="1" t="s">
        <v>1585</v>
      </c>
    </row>
    <row r="140" customFormat="false" ht="12.8" hidden="false" customHeight="false" outlineLevel="0" collapsed="false">
      <c r="A140" s="1" t="n">
        <v>139</v>
      </c>
      <c r="B140" s="1" t="str">
        <f aca="false">Sheet3!C140&amp;", "&amp;Sheet3!D140</f>
        <v>3535 Vine Street #C7, Lincoln, NE</v>
      </c>
      <c r="C140" s="1" t="s">
        <v>1704</v>
      </c>
      <c r="D140" s="1" t="s">
        <v>1585</v>
      </c>
    </row>
    <row r="141" customFormat="false" ht="12.8" hidden="false" customHeight="false" outlineLevel="0" collapsed="false">
      <c r="A141" s="1" t="n">
        <v>140</v>
      </c>
      <c r="B141" s="1" t="str">
        <f aca="false">Sheet3!C141&amp;", "&amp;Sheet3!D141</f>
        <v>1800 State Fair Park Drive, Lincoln, NE</v>
      </c>
      <c r="C141" s="1" t="s">
        <v>1705</v>
      </c>
      <c r="D141" s="1" t="s">
        <v>1585</v>
      </c>
    </row>
    <row r="142" customFormat="false" ht="12.8" hidden="false" customHeight="false" outlineLevel="0" collapsed="false">
      <c r="A142" s="1" t="n">
        <v>141</v>
      </c>
      <c r="B142" s="1" t="str">
        <f aca="false">Sheet3!C142&amp;", "&amp;Sheet3!D142</f>
        <v>4075 East Camp Loop, Lincoln, NE</v>
      </c>
      <c r="C142" s="1" t="s">
        <v>1706</v>
      </c>
      <c r="D142" s="1" t="s">
        <v>1585</v>
      </c>
    </row>
    <row r="143" customFormat="false" ht="12.8" hidden="false" customHeight="false" outlineLevel="0" collapsed="false">
      <c r="A143" s="1" t="n">
        <v>142</v>
      </c>
      <c r="B143" s="1" t="str">
        <f aca="false">Sheet3!C143&amp;", "&amp;Sheet3!D143</f>
        <v>ANTELOPE VALLEY PARKWAY &amp; N 17TH ST, Lincoln, NE</v>
      </c>
      <c r="C143" s="1" t="s">
        <v>1707</v>
      </c>
      <c r="D143" s="1" t="s">
        <v>1585</v>
      </c>
    </row>
    <row r="144" customFormat="false" ht="12.8" hidden="false" customHeight="false" outlineLevel="0" collapsed="false">
      <c r="A144" s="1" t="n">
        <v>143</v>
      </c>
      <c r="B144" s="1" t="str">
        <f aca="false">Sheet3!C144&amp;", "&amp;Sheet3!D144</f>
        <v>2222 Vine St., Lincoln, NE</v>
      </c>
      <c r="C144" s="1" t="s">
        <v>1708</v>
      </c>
      <c r="D144" s="1" t="s">
        <v>1585</v>
      </c>
    </row>
    <row r="145" customFormat="false" ht="12.8" hidden="false" customHeight="false" outlineLevel="0" collapsed="false">
      <c r="A145" s="1" t="n">
        <v>144</v>
      </c>
      <c r="B145" s="1" t="str">
        <f aca="false">Sheet3!C145&amp;", "&amp;Sheet3!D145</f>
        <v>409 Bridger Road, Lincoln, NE</v>
      </c>
      <c r="C145" s="1" t="s">
        <v>1709</v>
      </c>
      <c r="D145" s="1" t="s">
        <v>1585</v>
      </c>
    </row>
    <row r="146" customFormat="false" ht="12.8" hidden="false" customHeight="false" outlineLevel="0" collapsed="false">
      <c r="A146" s="1" t="n">
        <v>145</v>
      </c>
      <c r="B146" s="1" t="str">
        <f aca="false">Sheet3!C146&amp;", "&amp;Sheet3!D146</f>
        <v>N 16TH ST &amp; VINE ST, Lincoln, NE</v>
      </c>
      <c r="C146" s="1" t="s">
        <v>1596</v>
      </c>
      <c r="D146" s="1" t="s">
        <v>1585</v>
      </c>
    </row>
    <row r="147" customFormat="false" ht="12.8" hidden="false" customHeight="false" outlineLevel="0" collapsed="false">
      <c r="A147" s="1" t="n">
        <v>146</v>
      </c>
      <c r="B147" s="1" t="str">
        <f aca="false">Sheet3!C147&amp;", "&amp;Sheet3!D147</f>
        <v>900 North 16th St, Lincoln, NE</v>
      </c>
      <c r="C147" s="1" t="s">
        <v>1710</v>
      </c>
      <c r="D147" s="1" t="s">
        <v>1585</v>
      </c>
    </row>
    <row r="148" customFormat="false" ht="12.8" hidden="false" customHeight="false" outlineLevel="0" collapsed="false">
      <c r="A148" s="1" t="n">
        <v>147</v>
      </c>
      <c r="B148" s="1" t="str">
        <f aca="false">Sheet3!C148&amp;", "&amp;Sheet3!D148</f>
        <v>1430 Vine St, Lincoln, NE</v>
      </c>
      <c r="C148" s="1" t="s">
        <v>1711</v>
      </c>
      <c r="D148" s="1" t="s">
        <v>1585</v>
      </c>
    </row>
    <row r="149" customFormat="false" ht="12.8" hidden="false" customHeight="false" outlineLevel="0" collapsed="false">
      <c r="A149" s="1" t="n">
        <v>148</v>
      </c>
      <c r="B149" s="1" t="str">
        <f aca="false">Sheet3!C149&amp;", "&amp;Sheet3!D149</f>
        <v>1433 R St., Lincoln, NE</v>
      </c>
      <c r="C149" s="1" t="s">
        <v>1712</v>
      </c>
      <c r="D149" s="1" t="s">
        <v>1585</v>
      </c>
    </row>
    <row r="150" customFormat="false" ht="12.8" hidden="false" customHeight="false" outlineLevel="0" collapsed="false">
      <c r="A150" s="1" t="n">
        <v>149</v>
      </c>
      <c r="B150" s="1" t="str">
        <f aca="false">Sheet3!C150&amp;", "&amp;Sheet3!D150</f>
        <v>1901 Vine Street, Lincoln, NE</v>
      </c>
      <c r="C150" s="1" t="s">
        <v>1713</v>
      </c>
      <c r="D150" s="1" t="s">
        <v>1585</v>
      </c>
    </row>
    <row r="151" customFormat="false" ht="12.8" hidden="false" customHeight="false" outlineLevel="0" collapsed="false">
      <c r="A151" s="1" t="n">
        <v>150</v>
      </c>
      <c r="B151" s="1" t="str">
        <f aca="false">Sheet3!C151&amp;", "&amp;Sheet3!D151</f>
        <v>1637 P, Lincoln, NE</v>
      </c>
      <c r="C151" s="1" t="s">
        <v>1714</v>
      </c>
      <c r="D151" s="1" t="s">
        <v>1585</v>
      </c>
    </row>
    <row r="152" customFormat="false" ht="12.8" hidden="false" customHeight="false" outlineLevel="0" collapsed="false">
      <c r="A152" s="1" t="n">
        <v>151</v>
      </c>
      <c r="B152" s="1" t="str">
        <f aca="false">Sheet3!C152&amp;", "&amp;Sheet3!D152</f>
        <v>N 14TH ST &amp; W ST, Lincoln, NE</v>
      </c>
      <c r="C152" s="1" t="s">
        <v>1715</v>
      </c>
      <c r="D152" s="1" t="s">
        <v>1585</v>
      </c>
    </row>
    <row r="153" customFormat="false" ht="12.8" hidden="false" customHeight="false" outlineLevel="0" collapsed="false">
      <c r="A153" s="1" t="n">
        <v>152</v>
      </c>
      <c r="B153" s="1" t="str">
        <f aca="false">Sheet3!C153&amp;", "&amp;Sheet3!D153</f>
        <v>N 17TH ST &amp; P ST, Lincoln, NE</v>
      </c>
      <c r="C153" s="1" t="s">
        <v>1638</v>
      </c>
      <c r="D153" s="1" t="s">
        <v>1585</v>
      </c>
    </row>
    <row r="154" customFormat="false" ht="12.8" hidden="false" customHeight="false" outlineLevel="0" collapsed="false">
      <c r="A154" s="1" t="n">
        <v>153</v>
      </c>
      <c r="B154" s="1" t="str">
        <f aca="false">Sheet3!C154&amp;", "&amp;Sheet3!D154</f>
        <v>SALT CREEK RDWY &amp; STADIUM DR, Lincoln, NE</v>
      </c>
      <c r="C154" s="1" t="s">
        <v>1716</v>
      </c>
      <c r="D154" s="1" t="s">
        <v>1585</v>
      </c>
    </row>
    <row r="155" customFormat="false" ht="12.8" hidden="false" customHeight="false" outlineLevel="0" collapsed="false">
      <c r="A155" s="1" t="n">
        <v>154</v>
      </c>
      <c r="B155" s="1" t="str">
        <f aca="false">Sheet3!C155&amp;", "&amp;Sheet3!D155</f>
        <v>1033 N 16th, Lincoln, NE</v>
      </c>
      <c r="C155" s="1" t="s">
        <v>1717</v>
      </c>
      <c r="D155" s="1" t="s">
        <v>1585</v>
      </c>
    </row>
    <row r="156" customFormat="false" ht="12.8" hidden="false" customHeight="false" outlineLevel="0" collapsed="false">
      <c r="A156" s="1" t="n">
        <v>155</v>
      </c>
      <c r="B156" s="1" t="str">
        <f aca="false">Sheet3!C156&amp;", "&amp;Sheet3!D156</f>
        <v>845 North 14th St, Lincoln, NE</v>
      </c>
      <c r="C156" s="1" t="s">
        <v>1718</v>
      </c>
      <c r="D156" s="1" t="s">
        <v>1585</v>
      </c>
    </row>
    <row r="157" customFormat="false" ht="12.8" hidden="false" customHeight="false" outlineLevel="0" collapsed="false">
      <c r="A157" s="1" t="n">
        <v>156</v>
      </c>
      <c r="B157" s="1" t="str">
        <f aca="false">Sheet3!C157&amp;", "&amp;Sheet3!D157</f>
        <v>1735 N 35th, Lincoln, NE</v>
      </c>
      <c r="C157" s="1" t="s">
        <v>1719</v>
      </c>
      <c r="D157" s="1" t="s">
        <v>1585</v>
      </c>
    </row>
    <row r="158" customFormat="false" ht="12.8" hidden="false" customHeight="false" outlineLevel="0" collapsed="false">
      <c r="A158" s="1" t="n">
        <v>157</v>
      </c>
      <c r="B158" s="1" t="str">
        <f aca="false">Sheet3!C158&amp;", "&amp;Sheet3!D158</f>
        <v>1300 R, Lincoln, NE</v>
      </c>
      <c r="C158" s="1" t="s">
        <v>1720</v>
      </c>
      <c r="D158" s="1" t="s">
        <v>1585</v>
      </c>
    </row>
    <row r="159" customFormat="false" ht="12.8" hidden="false" customHeight="false" outlineLevel="0" collapsed="false">
      <c r="A159" s="1" t="n">
        <v>158</v>
      </c>
      <c r="B159" s="1" t="str">
        <f aca="false">Sheet3!C159&amp;", "&amp;Sheet3!D159</f>
        <v>1360 Vine St, Lincoln, NE</v>
      </c>
      <c r="C159" s="1" t="s">
        <v>1721</v>
      </c>
      <c r="D159" s="1" t="s">
        <v>1585</v>
      </c>
    </row>
    <row r="160" customFormat="false" ht="12.8" hidden="false" customHeight="false" outlineLevel="0" collapsed="false">
      <c r="A160" s="1" t="n">
        <v>159</v>
      </c>
      <c r="B160" s="1" t="str">
        <f aca="false">Sheet3!C160&amp;", "&amp;Sheet3!D160</f>
        <v>Q ST &amp; CENTENNIAL MALL, Lincoln, NE</v>
      </c>
      <c r="C160" s="1" t="s">
        <v>1722</v>
      </c>
      <c r="D160" s="1" t="s">
        <v>1585</v>
      </c>
    </row>
    <row r="161" customFormat="false" ht="12.8" hidden="false" customHeight="false" outlineLevel="0" collapsed="false">
      <c r="A161" s="1" t="n">
        <v>160</v>
      </c>
      <c r="B161" s="1" t="str">
        <f aca="false">Sheet3!C161&amp;", "&amp;Sheet3!D161</f>
        <v>N 30TH ST &amp; VINE ST, Lincoln, NE</v>
      </c>
      <c r="C161" s="1" t="s">
        <v>1723</v>
      </c>
      <c r="D161" s="1" t="s">
        <v>1585</v>
      </c>
    </row>
    <row r="162" customFormat="false" ht="12.8" hidden="false" customHeight="false" outlineLevel="0" collapsed="false">
      <c r="A162" s="1" t="n">
        <v>161</v>
      </c>
      <c r="B162" s="1" t="str">
        <f aca="false">Sheet3!C162&amp;", "&amp;Sheet3!D162</f>
        <v>N 17TH ST &amp; Y ST, Lincoln, NE</v>
      </c>
      <c r="C162" s="1" t="s">
        <v>1724</v>
      </c>
      <c r="D162" s="1" t="s">
        <v>1585</v>
      </c>
    </row>
    <row r="163" customFormat="false" ht="12.8" hidden="false" customHeight="false" outlineLevel="0" collapsed="false">
      <c r="A163" s="1" t="n">
        <v>162</v>
      </c>
      <c r="B163" s="1" t="str">
        <f aca="false">Sheet3!C163&amp;", "&amp;Sheet3!D163</f>
        <v>N 17TH ST &amp; R ST, Lincoln, NE</v>
      </c>
      <c r="C163" s="1" t="s">
        <v>1589</v>
      </c>
      <c r="D163" s="1" t="s">
        <v>1585</v>
      </c>
    </row>
    <row r="164" customFormat="false" ht="12.8" hidden="false" customHeight="false" outlineLevel="0" collapsed="false">
      <c r="A164" s="1" t="n">
        <v>163</v>
      </c>
      <c r="B164" s="1" t="str">
        <f aca="false">Sheet3!C164&amp;", "&amp;Sheet3!D164</f>
        <v>1350 Vine St, Lincoln, NE</v>
      </c>
      <c r="C164" s="1" t="s">
        <v>1725</v>
      </c>
      <c r="D164" s="1" t="s">
        <v>1585</v>
      </c>
    </row>
    <row r="165" customFormat="false" ht="12.8" hidden="false" customHeight="false" outlineLevel="0" collapsed="false">
      <c r="A165" s="1" t="n">
        <v>164</v>
      </c>
      <c r="B165" s="1" t="str">
        <f aca="false">Sheet3!C165&amp;", "&amp;Sheet3!D165</f>
        <v>741 Lakeside Drive, Lincoln, NE</v>
      </c>
      <c r="C165" s="1" t="s">
        <v>1726</v>
      </c>
      <c r="D165" s="1" t="s">
        <v>1585</v>
      </c>
    </row>
    <row r="166" customFormat="false" ht="12.8" hidden="false" customHeight="false" outlineLevel="0" collapsed="false">
      <c r="A166" s="1" t="n">
        <v>165</v>
      </c>
      <c r="B166" s="1" t="str">
        <f aca="false">Sheet3!C166&amp;", "&amp;Sheet3!D166</f>
        <v>N ANTELOPE VALLEY PKWY &amp; SAUNDERS AVE, Lincoln, NE</v>
      </c>
      <c r="C166" s="1" t="s">
        <v>1727</v>
      </c>
      <c r="D166" s="1" t="s">
        <v>1585</v>
      </c>
    </row>
    <row r="167" customFormat="false" ht="12.8" hidden="false" customHeight="false" outlineLevel="0" collapsed="false">
      <c r="A167" s="1" t="n">
        <v>166</v>
      </c>
      <c r="B167" s="1" t="str">
        <f aca="false">Sheet3!C167&amp;", "&amp;Sheet3!D167</f>
        <v>1104 R St, Lincoln, NE</v>
      </c>
      <c r="C167" s="1" t="s">
        <v>1728</v>
      </c>
      <c r="D167" s="1" t="s">
        <v>1585</v>
      </c>
    </row>
    <row r="168" customFormat="false" ht="12.8" hidden="false" customHeight="false" outlineLevel="0" collapsed="false">
      <c r="A168" s="1" t="n">
        <v>167</v>
      </c>
      <c r="B168" s="1" t="str">
        <f aca="false">Sheet3!C168&amp;", "&amp;Sheet3!D168</f>
        <v>639 North 12th St, Lincoln, NE</v>
      </c>
      <c r="C168" s="1" t="s">
        <v>1729</v>
      </c>
      <c r="D168" s="1" t="s">
        <v>1585</v>
      </c>
    </row>
    <row r="169" customFormat="false" ht="12.8" hidden="false" customHeight="false" outlineLevel="0" collapsed="false">
      <c r="A169" s="1" t="n">
        <v>168</v>
      </c>
      <c r="B169" s="1" t="str">
        <f aca="false">Sheet3!C169&amp;", "&amp;Sheet3!D169</f>
        <v>300 North 17th Street, Lincoln, NE</v>
      </c>
      <c r="C169" s="1" t="s">
        <v>1730</v>
      </c>
      <c r="D169" s="1" t="s">
        <v>1585</v>
      </c>
    </row>
    <row r="170" customFormat="false" ht="12.8" hidden="false" customHeight="false" outlineLevel="0" collapsed="false">
      <c r="A170" s="1" t="n">
        <v>169</v>
      </c>
      <c r="B170" s="1" t="str">
        <f aca="false">Sheet3!C170&amp;", "&amp;Sheet3!D170</f>
        <v>O ST &amp; N 9TH ST, Lincoln, NE</v>
      </c>
      <c r="C170" s="1" t="s">
        <v>1731</v>
      </c>
      <c r="D170" s="1" t="s">
        <v>1585</v>
      </c>
    </row>
    <row r="171" customFormat="false" ht="12.8" hidden="false" customHeight="false" outlineLevel="0" collapsed="false">
      <c r="A171" s="1" t="n">
        <v>170</v>
      </c>
      <c r="B171" s="1" t="str">
        <f aca="false">Sheet3!C171&amp;", "&amp;Sheet3!D171</f>
        <v>5250 Cornhusker, Lincoln, NE</v>
      </c>
      <c r="C171" s="1" t="s">
        <v>1732</v>
      </c>
      <c r="D171" s="1" t="s">
        <v>1585</v>
      </c>
    </row>
    <row r="172" customFormat="false" ht="12.8" hidden="false" customHeight="false" outlineLevel="0" collapsed="false">
      <c r="A172" s="1" t="n">
        <v>171</v>
      </c>
      <c r="B172" s="1" t="str">
        <f aca="false">Sheet3!C172&amp;", "&amp;Sheet3!D172</f>
        <v>844 North 16th St, Lincoln, NE</v>
      </c>
      <c r="C172" s="1" t="s">
        <v>1733</v>
      </c>
      <c r="D172" s="1" t="s">
        <v>1585</v>
      </c>
    </row>
    <row r="173" customFormat="false" ht="12.8" hidden="false" customHeight="false" outlineLevel="0" collapsed="false">
      <c r="A173" s="1" t="n">
        <v>172</v>
      </c>
      <c r="B173" s="1" t="str">
        <f aca="false">Sheet3!C173&amp;", "&amp;Sheet3!D173</f>
        <v>301 North 12th St, Lincoln, NE</v>
      </c>
      <c r="C173" s="1" t="s">
        <v>1734</v>
      </c>
      <c r="D173" s="1" t="s">
        <v>1585</v>
      </c>
    </row>
    <row r="174" customFormat="false" ht="12.8" hidden="false" customHeight="false" outlineLevel="0" collapsed="false">
      <c r="A174" s="1" t="n">
        <v>173</v>
      </c>
      <c r="B174" s="1" t="str">
        <f aca="false">Sheet3!C174&amp;", "&amp;Sheet3!D174</f>
        <v>1400 Vine St, Lincoln, NE</v>
      </c>
      <c r="C174" s="1" t="s">
        <v>1735</v>
      </c>
      <c r="D174" s="1" t="s">
        <v>1585</v>
      </c>
    </row>
    <row r="175" customFormat="false" ht="12.8" hidden="false" customHeight="false" outlineLevel="0" collapsed="false">
      <c r="A175" s="1" t="n">
        <v>174</v>
      </c>
      <c r="B175" s="1" t="str">
        <f aca="false">Sheet3!C175&amp;", "&amp;Sheet3!D175</f>
        <v>N 10TH ST &amp; T ST, Lincoln, NE</v>
      </c>
      <c r="C175" s="1" t="s">
        <v>1616</v>
      </c>
      <c r="D175" s="1" t="s">
        <v>1585</v>
      </c>
    </row>
    <row r="176" customFormat="false" ht="12.8" hidden="false" customHeight="false" outlineLevel="0" collapsed="false">
      <c r="A176" s="1" t="n">
        <v>175</v>
      </c>
      <c r="B176" s="1" t="str">
        <f aca="false">Sheet3!C176&amp;", "&amp;Sheet3!D176</f>
        <v>Q ST &amp; N 10TH ST, Lincoln, NE</v>
      </c>
      <c r="C176" s="1" t="s">
        <v>1682</v>
      </c>
      <c r="D176" s="1" t="s">
        <v>1585</v>
      </c>
    </row>
    <row r="177" customFormat="false" ht="12.8" hidden="false" customHeight="false" outlineLevel="0" collapsed="false">
      <c r="A177" s="1" t="n">
        <v>176</v>
      </c>
      <c r="B177" s="1" t="str">
        <f aca="false">Sheet3!C177&amp;", "&amp;Sheet3!D177</f>
        <v>Y ST &amp; N 17TH ST, Lincoln, NE</v>
      </c>
      <c r="C177" s="1" t="s">
        <v>1736</v>
      </c>
      <c r="D177" s="1" t="s">
        <v>1585</v>
      </c>
    </row>
    <row r="178" customFormat="false" ht="12.8" hidden="false" customHeight="false" outlineLevel="0" collapsed="false">
      <c r="A178" s="1" t="n">
        <v>177</v>
      </c>
      <c r="B178" s="1" t="str">
        <f aca="false">Sheet3!C178&amp;", "&amp;Sheet3!D178</f>
        <v>N 22ND ST &amp; Y ST, Lincoln, NE</v>
      </c>
      <c r="C178" s="1" t="s">
        <v>1737</v>
      </c>
      <c r="D178" s="1" t="s">
        <v>1585</v>
      </c>
    </row>
    <row r="179" customFormat="false" ht="12.8" hidden="false" customHeight="false" outlineLevel="0" collapsed="false">
      <c r="A179" s="1" t="n">
        <v>178</v>
      </c>
      <c r="B179" s="1" t="str">
        <f aca="false">Sheet3!C179&amp;", "&amp;Sheet3!D179</f>
        <v>300 North 17th St., Lincoln, NE</v>
      </c>
      <c r="C179" s="1" t="s">
        <v>1738</v>
      </c>
      <c r="D179" s="1" t="s">
        <v>1585</v>
      </c>
    </row>
    <row r="180" customFormat="false" ht="12.8" hidden="false" customHeight="false" outlineLevel="0" collapsed="false">
      <c r="A180" s="1" t="n">
        <v>179</v>
      </c>
      <c r="B180" s="1" t="str">
        <f aca="false">Sheet3!C180&amp;", "&amp;Sheet3!D180</f>
        <v>N 10TH ST &amp; T ST, Lincoln, NE</v>
      </c>
      <c r="C180" s="1" t="s">
        <v>1616</v>
      </c>
      <c r="D180" s="1" t="s">
        <v>1585</v>
      </c>
    </row>
    <row r="181" customFormat="false" ht="12.8" hidden="false" customHeight="false" outlineLevel="0" collapsed="false">
      <c r="A181" s="1" t="n">
        <v>180</v>
      </c>
      <c r="B181" s="1" t="str">
        <f aca="false">Sheet3!C181&amp;", "&amp;Sheet3!D181</f>
        <v>1801 R St., Lincoln, NE</v>
      </c>
      <c r="C181" s="1" t="s">
        <v>1739</v>
      </c>
      <c r="D181" s="1" t="s">
        <v>1585</v>
      </c>
    </row>
    <row r="182" customFormat="false" ht="12.8" hidden="false" customHeight="false" outlineLevel="0" collapsed="false">
      <c r="A182" s="1" t="n">
        <v>181</v>
      </c>
      <c r="B182" s="1" t="str">
        <f aca="false">Sheet3!C182&amp;", "&amp;Sheet3!D182</f>
        <v>N 13TH ST &amp; Q ST, Lincoln, NE</v>
      </c>
      <c r="C182" s="1" t="s">
        <v>1702</v>
      </c>
      <c r="D182" s="1" t="s">
        <v>1585</v>
      </c>
    </row>
    <row r="183" customFormat="false" ht="12.8" hidden="false" customHeight="false" outlineLevel="0" collapsed="false">
      <c r="A183" s="1" t="n">
        <v>182</v>
      </c>
      <c r="B183" s="1" t="str">
        <f aca="false">Sheet3!C183&amp;", "&amp;Sheet3!D183</f>
        <v>N 10TH ST &amp; Q ST, Lincoln, NE</v>
      </c>
      <c r="C183" s="1" t="s">
        <v>1740</v>
      </c>
      <c r="D183" s="1" t="s">
        <v>1585</v>
      </c>
    </row>
    <row r="184" customFormat="false" ht="12.8" hidden="false" customHeight="false" outlineLevel="0" collapsed="false">
      <c r="A184" s="1" t="n">
        <v>183</v>
      </c>
      <c r="B184" s="1" t="str">
        <f aca="false">Sheet3!C184&amp;", "&amp;Sheet3!D184</f>
        <v>SALT CREEK RDWY &amp; N 14TH ST, Lincoln, NE</v>
      </c>
      <c r="C184" s="1" t="s">
        <v>1741</v>
      </c>
      <c r="D184" s="1" t="s">
        <v>1585</v>
      </c>
    </row>
    <row r="185" customFormat="false" ht="12.8" hidden="false" customHeight="false" outlineLevel="0" collapsed="false">
      <c r="A185" s="1" t="n">
        <v>184</v>
      </c>
      <c r="B185" s="1" t="str">
        <f aca="false">Sheet3!C185&amp;", "&amp;Sheet3!D185</f>
        <v>N 33RD ST &amp; HOLDREGE ST, Lincoln, NE</v>
      </c>
      <c r="C185" s="1" t="s">
        <v>1685</v>
      </c>
      <c r="D185" s="1" t="s">
        <v>1585</v>
      </c>
    </row>
    <row r="186" customFormat="false" ht="12.8" hidden="false" customHeight="false" outlineLevel="0" collapsed="false">
      <c r="A186" s="1" t="n">
        <v>185</v>
      </c>
      <c r="B186" s="1" t="str">
        <f aca="false">Sheet3!C186&amp;", "&amp;Sheet3!D186</f>
        <v>1870 North 37th St, Lincoln, NE</v>
      </c>
      <c r="C186" s="1" t="s">
        <v>1742</v>
      </c>
      <c r="D186" s="1" t="s">
        <v>1585</v>
      </c>
    </row>
    <row r="187" customFormat="false" ht="12.8" hidden="false" customHeight="false" outlineLevel="0" collapsed="false">
      <c r="A187" s="1" t="n">
        <v>186</v>
      </c>
      <c r="B187" s="1" t="str">
        <f aca="false">Sheet3!C187&amp;", "&amp;Sheet3!D187</f>
        <v>1640 Holdrege St., Lincoln, NE</v>
      </c>
      <c r="C187" s="1" t="s">
        <v>1743</v>
      </c>
      <c r="D187" s="1" t="s">
        <v>1585</v>
      </c>
    </row>
    <row r="188" customFormat="false" ht="12.8" hidden="false" customHeight="false" outlineLevel="0" collapsed="false">
      <c r="A188" s="1" t="n">
        <v>187</v>
      </c>
      <c r="B188" s="1" t="str">
        <f aca="false">Sheet3!C188&amp;", "&amp;Sheet3!D188</f>
        <v>1400 BLK of N. AVP, Lincoln, NE</v>
      </c>
      <c r="C188" s="1" t="s">
        <v>1744</v>
      </c>
      <c r="D188" s="1" t="s">
        <v>1585</v>
      </c>
    </row>
    <row r="189" customFormat="false" ht="12.8" hidden="false" customHeight="false" outlineLevel="0" collapsed="false">
      <c r="A189" s="1" t="n">
        <v>188</v>
      </c>
      <c r="B189" s="1" t="str">
        <f aca="false">Sheet3!C189&amp;", "&amp;Sheet3!D189</f>
        <v>City Of Lincoln, Lincoln, NE</v>
      </c>
      <c r="C189" s="1" t="s">
        <v>1745</v>
      </c>
      <c r="D189" s="1" t="s">
        <v>1585</v>
      </c>
    </row>
    <row r="190" customFormat="false" ht="12.8" hidden="false" customHeight="false" outlineLevel="0" collapsed="false">
      <c r="A190" s="1" t="n">
        <v>189</v>
      </c>
      <c r="B190" s="1" t="str">
        <f aca="false">Sheet3!C190&amp;", "&amp;Sheet3!D190</f>
        <v>1200 Vine St., Lincoln, NE</v>
      </c>
      <c r="C190" s="1" t="s">
        <v>1746</v>
      </c>
      <c r="D190" s="1" t="s">
        <v>1585</v>
      </c>
    </row>
    <row r="191" customFormat="false" ht="12.8" hidden="false" customHeight="false" outlineLevel="0" collapsed="false">
      <c r="A191" s="1" t="n">
        <v>190</v>
      </c>
      <c r="B191" s="1" t="str">
        <f aca="false">Sheet3!C191&amp;", "&amp;Sheet3!D191</f>
        <v>635 North 16th St., Lincoln, NE</v>
      </c>
      <c r="C191" s="1" t="s">
        <v>1747</v>
      </c>
      <c r="D191" s="1" t="s">
        <v>1585</v>
      </c>
    </row>
    <row r="192" customFormat="false" ht="12.8" hidden="false" customHeight="false" outlineLevel="0" collapsed="false">
      <c r="A192" s="1" t="n">
        <v>191</v>
      </c>
      <c r="B192" s="1" t="str">
        <f aca="false">Sheet3!C192&amp;", "&amp;Sheet3!D192</f>
        <v>N 10TH ST &amp; T ST, Lincoln, NE</v>
      </c>
      <c r="C192" s="1" t="s">
        <v>1616</v>
      </c>
      <c r="D192" s="1" t="s">
        <v>1585</v>
      </c>
    </row>
    <row r="193" customFormat="false" ht="12.8" hidden="false" customHeight="false" outlineLevel="0" collapsed="false">
      <c r="A193" s="1" t="n">
        <v>192</v>
      </c>
      <c r="B193" s="1" t="str">
        <f aca="false">Sheet3!C193&amp;", "&amp;Sheet3!D193</f>
        <v>N 17TH ST &amp; R ST, Lincoln, NE</v>
      </c>
      <c r="C193" s="1" t="s">
        <v>1589</v>
      </c>
      <c r="D193" s="1" t="s">
        <v>1585</v>
      </c>
    </row>
    <row r="194" customFormat="false" ht="12.8" hidden="false" customHeight="false" outlineLevel="0" collapsed="false">
      <c r="A194" s="1" t="n">
        <v>193</v>
      </c>
      <c r="B194" s="1" t="str">
        <f aca="false">Sheet3!C194&amp;", "&amp;Sheet3!D194</f>
        <v>626 N 16th, Lincoln, NE</v>
      </c>
      <c r="C194" s="1" t="s">
        <v>1748</v>
      </c>
      <c r="D194" s="1" t="s">
        <v>1585</v>
      </c>
    </row>
    <row r="195" customFormat="false" ht="12.8" hidden="false" customHeight="false" outlineLevel="0" collapsed="false">
      <c r="A195" s="1" t="n">
        <v>194</v>
      </c>
      <c r="B195" s="1" t="str">
        <f aca="false">Sheet3!C195&amp;", "&amp;Sheet3!D195</f>
        <v>N 27TH ST &amp; VINE ST, Lincoln, NE</v>
      </c>
      <c r="C195" s="1" t="s">
        <v>1749</v>
      </c>
      <c r="D195" s="1" t="s">
        <v>1585</v>
      </c>
    </row>
    <row r="196" customFormat="false" ht="12.8" hidden="false" customHeight="false" outlineLevel="0" collapsed="false">
      <c r="A196" s="1" t="n">
        <v>195</v>
      </c>
      <c r="B196" s="1" t="str">
        <f aca="false">Sheet3!C196&amp;", "&amp;Sheet3!D196</f>
        <v>721 K Street, Lincoln, NE</v>
      </c>
      <c r="C196" s="1" t="s">
        <v>1750</v>
      </c>
      <c r="D196" s="1" t="s">
        <v>1585</v>
      </c>
    </row>
    <row r="197" customFormat="false" ht="12.8" hidden="false" customHeight="false" outlineLevel="0" collapsed="false">
      <c r="A197" s="1" t="n">
        <v>196</v>
      </c>
      <c r="B197" s="1" t="str">
        <f aca="false">Sheet3!C197&amp;", "&amp;Sheet3!D197</f>
        <v>1625 North 38th St, Lincoln, NE</v>
      </c>
      <c r="C197" s="1" t="s">
        <v>1751</v>
      </c>
      <c r="D197" s="1" t="s">
        <v>1585</v>
      </c>
    </row>
    <row r="198" customFormat="false" ht="12.8" hidden="false" customHeight="false" outlineLevel="0" collapsed="false">
      <c r="A198" s="1" t="n">
        <v>197</v>
      </c>
      <c r="B198" s="1" t="str">
        <f aca="false">Sheet3!C198&amp;", "&amp;Sheet3!D198</f>
        <v>N 35TH ST &amp; FAIR ST, Lincoln, NE</v>
      </c>
      <c r="C198" s="1" t="s">
        <v>1752</v>
      </c>
      <c r="D198" s="1" t="s">
        <v>1585</v>
      </c>
    </row>
    <row r="199" customFormat="false" ht="12.8" hidden="false" customHeight="false" outlineLevel="0" collapsed="false">
      <c r="A199" s="1" t="n">
        <v>198</v>
      </c>
      <c r="B199" s="1" t="str">
        <f aca="false">Sheet3!C199&amp;", "&amp;Sheet3!D199</f>
        <v>1140 North 14th St., Lincoln, NE</v>
      </c>
      <c r="C199" s="1" t="s">
        <v>1753</v>
      </c>
      <c r="D199" s="1" t="s">
        <v>1585</v>
      </c>
    </row>
    <row r="200" customFormat="false" ht="12.8" hidden="false" customHeight="false" outlineLevel="0" collapsed="false">
      <c r="A200" s="1" t="n">
        <v>199</v>
      </c>
      <c r="B200" s="1" t="str">
        <f aca="false">Sheet3!C200&amp;", "&amp;Sheet3!D200</f>
        <v>875 N 27, Lincoln, NE</v>
      </c>
      <c r="C200" s="1" t="s">
        <v>1754</v>
      </c>
      <c r="D200" s="1" t="s">
        <v>1585</v>
      </c>
    </row>
    <row r="201" customFormat="false" ht="12.8" hidden="false" customHeight="false" outlineLevel="0" collapsed="false">
      <c r="A201" s="1" t="n">
        <v>200</v>
      </c>
      <c r="B201" s="1" t="str">
        <f aca="false">Sheet3!C201&amp;", "&amp;Sheet3!D201</f>
        <v>1114 G St, Lincoln, NE</v>
      </c>
      <c r="C201" s="1" t="s">
        <v>1755</v>
      </c>
      <c r="D201" s="1" t="s">
        <v>1585</v>
      </c>
    </row>
    <row r="202" customFormat="false" ht="12.8" hidden="false" customHeight="false" outlineLevel="0" collapsed="false">
      <c r="A202" s="1" t="n">
        <v>201</v>
      </c>
      <c r="B202" s="1" t="str">
        <f aca="false">Sheet3!C202&amp;", "&amp;Sheet3!D202</f>
        <v>606 Stadium Drive, Lincoln, NE</v>
      </c>
      <c r="C202" s="1" t="s">
        <v>1756</v>
      </c>
      <c r="D202" s="1" t="s">
        <v>1585</v>
      </c>
    </row>
    <row r="203" customFormat="false" ht="12.8" hidden="false" customHeight="false" outlineLevel="0" collapsed="false">
      <c r="A203" s="1" t="n">
        <v>202</v>
      </c>
      <c r="B203" s="1" t="str">
        <f aca="false">Sheet3!C203&amp;", "&amp;Sheet3!D203</f>
        <v>426 North 16th St., Lincoln, NE</v>
      </c>
      <c r="C203" s="1" t="s">
        <v>1757</v>
      </c>
      <c r="D203" s="1" t="s">
        <v>1585</v>
      </c>
    </row>
    <row r="204" customFormat="false" ht="12.8" hidden="false" customHeight="false" outlineLevel="0" collapsed="false">
      <c r="A204" s="1" t="n">
        <v>203</v>
      </c>
      <c r="B204" s="1" t="str">
        <f aca="false">Sheet3!C204&amp;", "&amp;Sheet3!D204</f>
        <v>1830 Vine St., Lincoln, NE</v>
      </c>
      <c r="C204" s="1" t="s">
        <v>1671</v>
      </c>
      <c r="D204" s="1" t="s">
        <v>1585</v>
      </c>
    </row>
    <row r="205" customFormat="false" ht="12.8" hidden="false" customHeight="false" outlineLevel="0" collapsed="false">
      <c r="A205" s="1" t="n">
        <v>204</v>
      </c>
      <c r="B205" s="1" t="str">
        <f aca="false">Sheet3!C205&amp;", "&amp;Sheet3!D205</f>
        <v>841 North 14th Street, Lincoln, NE</v>
      </c>
      <c r="C205" s="1" t="s">
        <v>1758</v>
      </c>
      <c r="D205" s="1" t="s">
        <v>1585</v>
      </c>
    </row>
    <row r="206" customFormat="false" ht="12.8" hidden="false" customHeight="false" outlineLevel="0" collapsed="false">
      <c r="A206" s="1" t="n">
        <v>205</v>
      </c>
      <c r="B206" s="1" t="str">
        <f aca="false">Sheet3!C206&amp;", "&amp;Sheet3!D206</f>
        <v>N 17TH ST &amp; Q ST, Lincoln, NE</v>
      </c>
      <c r="C206" s="1" t="s">
        <v>1634</v>
      </c>
      <c r="D206" s="1" t="s">
        <v>1585</v>
      </c>
    </row>
    <row r="207" customFormat="false" ht="12.8" hidden="false" customHeight="false" outlineLevel="0" collapsed="false">
      <c r="A207" s="1" t="n">
        <v>206</v>
      </c>
      <c r="B207" s="1" t="str">
        <f aca="false">Sheet3!C207&amp;", "&amp;Sheet3!D207</f>
        <v>1114 G St., Lincoln, NE</v>
      </c>
      <c r="C207" s="1" t="s">
        <v>1759</v>
      </c>
      <c r="D207" s="1" t="s">
        <v>1585</v>
      </c>
    </row>
    <row r="208" customFormat="false" ht="12.8" hidden="false" customHeight="false" outlineLevel="0" collapsed="false">
      <c r="A208" s="1" t="n">
        <v>207</v>
      </c>
      <c r="B208" s="1" t="str">
        <f aca="false">Sheet3!C208&amp;", "&amp;Sheet3!D208</f>
        <v>900 North 21st St., Lincoln, NE</v>
      </c>
      <c r="C208" s="1" t="s">
        <v>1760</v>
      </c>
      <c r="D208" s="1" t="s">
        <v>1585</v>
      </c>
    </row>
    <row r="209" customFormat="false" ht="12.8" hidden="false" customHeight="false" outlineLevel="0" collapsed="false">
      <c r="A209" s="1" t="n">
        <v>208</v>
      </c>
      <c r="B209" s="1" t="str">
        <f aca="false">Sheet3!C209&amp;", "&amp;Sheet3!D209</f>
        <v>1700 North 34th St, Lincoln, NE</v>
      </c>
      <c r="C209" s="1" t="s">
        <v>1761</v>
      </c>
      <c r="D209" s="1" t="s">
        <v>1585</v>
      </c>
    </row>
    <row r="210" customFormat="false" ht="12.8" hidden="false" customHeight="false" outlineLevel="0" collapsed="false">
      <c r="A210" s="1" t="n">
        <v>209</v>
      </c>
      <c r="B210" s="1" t="str">
        <f aca="false">Sheet3!C210&amp;", "&amp;Sheet3!D210</f>
        <v>110 N. 66th, Lincoln, NE</v>
      </c>
      <c r="C210" s="1" t="s">
        <v>1762</v>
      </c>
      <c r="D210" s="1" t="s">
        <v>1585</v>
      </c>
    </row>
    <row r="211" customFormat="false" ht="12.8" hidden="false" customHeight="false" outlineLevel="0" collapsed="false">
      <c r="A211" s="1" t="n">
        <v>210</v>
      </c>
      <c r="B211" s="1" t="str">
        <f aca="false">Sheet3!C211&amp;", "&amp;Sheet3!D211</f>
        <v>VINE ST &amp; N 19TH ST, Lincoln, NE</v>
      </c>
      <c r="C211" s="1" t="s">
        <v>1662</v>
      </c>
      <c r="D211" s="1" t="s">
        <v>1585</v>
      </c>
    </row>
    <row r="212" customFormat="false" ht="12.8" hidden="false" customHeight="false" outlineLevel="0" collapsed="false">
      <c r="A212" s="1" t="n">
        <v>211</v>
      </c>
      <c r="B212" s="1" t="str">
        <f aca="false">Sheet3!C212&amp;", "&amp;Sheet3!D212</f>
        <v>WHITTIER ST &amp; W ST, Lincoln, NE</v>
      </c>
      <c r="C212" s="1" t="s">
        <v>1763</v>
      </c>
      <c r="D212" s="1" t="s">
        <v>1585</v>
      </c>
    </row>
    <row r="213" customFormat="false" ht="12.8" hidden="false" customHeight="false" outlineLevel="0" collapsed="false">
      <c r="A213" s="1" t="n">
        <v>212</v>
      </c>
      <c r="B213" s="1" t="str">
        <f aca="false">Sheet3!C213&amp;", "&amp;Sheet3!D213</f>
        <v>1800 North 33rd St., Lincoln, NE</v>
      </c>
      <c r="C213" s="1" t="s">
        <v>1764</v>
      </c>
      <c r="D213" s="1" t="s">
        <v>1585</v>
      </c>
    </row>
    <row r="214" customFormat="false" ht="12.8" hidden="false" customHeight="false" outlineLevel="0" collapsed="false">
      <c r="A214" s="1" t="n">
        <v>213</v>
      </c>
      <c r="B214" s="1" t="str">
        <f aca="false">Sheet3!C214&amp;", "&amp;Sheet3!D214</f>
        <v>33/Orchard, Lincoln, NE</v>
      </c>
      <c r="C214" s="1" t="s">
        <v>1765</v>
      </c>
      <c r="D214" s="1" t="s">
        <v>1585</v>
      </c>
    </row>
    <row r="215" customFormat="false" ht="12.8" hidden="false" customHeight="false" outlineLevel="0" collapsed="false">
      <c r="A215" s="1" t="n">
        <v>214</v>
      </c>
      <c r="B215" s="1" t="str">
        <f aca="false">Sheet3!C215&amp;", "&amp;Sheet3!D215</f>
        <v>Q/Centennial-17th, Lincoln, NE</v>
      </c>
      <c r="C215" s="1" t="s">
        <v>1766</v>
      </c>
      <c r="D215" s="1" t="s">
        <v>1585</v>
      </c>
    </row>
    <row r="216" customFormat="false" ht="12.8" hidden="false" customHeight="false" outlineLevel="0" collapsed="false">
      <c r="A216" s="1" t="n">
        <v>215</v>
      </c>
      <c r="B216" s="1" t="str">
        <f aca="false">Sheet3!C216&amp;", "&amp;Sheet3!D216</f>
        <v>ANTELOPE VALLEY PARKWAY &amp; MILITARY RD, Lincoln, NE</v>
      </c>
      <c r="C216" s="1" t="s">
        <v>1767</v>
      </c>
      <c r="D216" s="1" t="s">
        <v>1585</v>
      </c>
    </row>
    <row r="217" customFormat="false" ht="12.8" hidden="false" customHeight="false" outlineLevel="0" collapsed="false">
      <c r="A217" s="1" t="n">
        <v>216</v>
      </c>
      <c r="B217" s="1" t="str">
        <f aca="false">Sheet3!C217&amp;", "&amp;Sheet3!D217</f>
        <v>2100 Inovation Dr, Lincoln, NE</v>
      </c>
      <c r="C217" s="1" t="s">
        <v>1768</v>
      </c>
      <c r="D217" s="1" t="s">
        <v>1585</v>
      </c>
    </row>
    <row r="218" customFormat="false" ht="12.8" hidden="false" customHeight="false" outlineLevel="0" collapsed="false">
      <c r="A218" s="1" t="n">
        <v>217</v>
      </c>
      <c r="B218" s="1" t="str">
        <f aca="false">Sheet3!C218&amp;", "&amp;Sheet3!D218</f>
        <v>N 10TH ST &amp; T ST, Lincoln, NE</v>
      </c>
      <c r="C218" s="1" t="s">
        <v>1616</v>
      </c>
      <c r="D218" s="1" t="s">
        <v>1585</v>
      </c>
    </row>
    <row r="219" customFormat="false" ht="12.8" hidden="false" customHeight="false" outlineLevel="0" collapsed="false">
      <c r="A219" s="1" t="n">
        <v>218</v>
      </c>
      <c r="B219" s="1" t="str">
        <f aca="false">Sheet3!C219&amp;", "&amp;Sheet3!D219</f>
        <v>Q/14th-Centennial, Lincoln, NE</v>
      </c>
      <c r="C219" s="1" t="s">
        <v>1769</v>
      </c>
      <c r="D219" s="1" t="s">
        <v>1585</v>
      </c>
    </row>
    <row r="220" customFormat="false" ht="12.8" hidden="false" customHeight="false" outlineLevel="0" collapsed="false">
      <c r="A220" s="1" t="n">
        <v>219</v>
      </c>
      <c r="B220" s="1" t="str">
        <f aca="false">Sheet3!C220&amp;", "&amp;Sheet3!D220</f>
        <v>1601 Q Street, Lincoln, NE</v>
      </c>
      <c r="C220" s="1" t="s">
        <v>1770</v>
      </c>
      <c r="D220" s="1" t="s">
        <v>1585</v>
      </c>
    </row>
    <row r="221" customFormat="false" ht="12.8" hidden="false" customHeight="false" outlineLevel="0" collapsed="false">
      <c r="A221" s="1" t="n">
        <v>220</v>
      </c>
      <c r="B221" s="1" t="str">
        <f aca="false">Sheet3!C221&amp;", "&amp;Sheet3!D221</f>
        <v>N 17TH ST &amp; VINE ST, Lincoln, NE</v>
      </c>
      <c r="C221" s="1" t="s">
        <v>1653</v>
      </c>
      <c r="D221" s="1" t="s">
        <v>1585</v>
      </c>
    </row>
    <row r="222" customFormat="false" ht="12.8" hidden="false" customHeight="false" outlineLevel="0" collapsed="false">
      <c r="A222" s="1" t="n">
        <v>221</v>
      </c>
      <c r="B222" s="1" t="str">
        <f aca="false">Sheet3!C222&amp;", "&amp;Sheet3!D222</f>
        <v>733 North  17th  St., Lincoln, NE</v>
      </c>
      <c r="C222" s="1" t="s">
        <v>1771</v>
      </c>
      <c r="D222" s="1" t="s">
        <v>1585</v>
      </c>
    </row>
    <row r="223" customFormat="false" ht="12.8" hidden="false" customHeight="false" outlineLevel="0" collapsed="false">
      <c r="A223" s="1" t="n">
        <v>222</v>
      </c>
      <c r="B223" s="1" t="str">
        <f aca="false">Sheet3!C223&amp;", "&amp;Sheet3!D223</f>
        <v>1425 R St., Lincoln, NE</v>
      </c>
      <c r="C223" s="1" t="s">
        <v>1772</v>
      </c>
      <c r="D223" s="1" t="s">
        <v>1585</v>
      </c>
    </row>
    <row r="224" customFormat="false" ht="12.8" hidden="false" customHeight="false" outlineLevel="0" collapsed="false">
      <c r="A224" s="1" t="n">
        <v>223</v>
      </c>
      <c r="B224" s="1" t="str">
        <f aca="false">Sheet3!C224&amp;", "&amp;Sheet3!D224</f>
        <v>N 26TH ST &amp; VINE ST, Lincoln, NE</v>
      </c>
      <c r="C224" s="1" t="s">
        <v>1773</v>
      </c>
      <c r="D224" s="1" t="s">
        <v>1585</v>
      </c>
    </row>
    <row r="225" customFormat="false" ht="12.8" hidden="false" customHeight="false" outlineLevel="0" collapsed="false">
      <c r="A225" s="1" t="n">
        <v>224</v>
      </c>
      <c r="B225" s="1" t="str">
        <f aca="false">Sheet3!C225&amp;", "&amp;Sheet3!D225</f>
        <v>N 17TH ST &amp; VINE ST, Lincoln, NE</v>
      </c>
      <c r="C225" s="1" t="s">
        <v>1653</v>
      </c>
      <c r="D225" s="1" t="s">
        <v>1585</v>
      </c>
    </row>
    <row r="226" customFormat="false" ht="12.8" hidden="false" customHeight="false" outlineLevel="0" collapsed="false">
      <c r="A226" s="1" t="n">
        <v>225</v>
      </c>
      <c r="B226" s="1" t="str">
        <f aca="false">Sheet3!C226&amp;", "&amp;Sheet3!D226</f>
        <v>4000 Block East Campus Loop South, Lincoln, NE</v>
      </c>
      <c r="C226" s="1" t="s">
        <v>1774</v>
      </c>
      <c r="D226" s="1" t="s">
        <v>1585</v>
      </c>
    </row>
    <row r="227" customFormat="false" ht="12.8" hidden="false" customHeight="false" outlineLevel="0" collapsed="false">
      <c r="A227" s="1" t="n">
        <v>226</v>
      </c>
      <c r="B227" s="1" t="str">
        <f aca="false">Sheet3!C227&amp;", "&amp;Sheet3!D227</f>
        <v>1111 N. 14th Street, Lincoln, NE</v>
      </c>
      <c r="C227" s="1" t="s">
        <v>1775</v>
      </c>
      <c r="D227" s="1" t="s">
        <v>1585</v>
      </c>
    </row>
    <row r="228" customFormat="false" ht="12.8" hidden="false" customHeight="false" outlineLevel="0" collapsed="false">
      <c r="A228" s="1" t="n">
        <v>227</v>
      </c>
      <c r="B228" s="1" t="str">
        <f aca="false">Sheet3!C228&amp;", "&amp;Sheet3!D228</f>
        <v>844 N. 16th, Lincoln, NE</v>
      </c>
      <c r="C228" s="1" t="s">
        <v>1776</v>
      </c>
      <c r="D228" s="1" t="s">
        <v>1585</v>
      </c>
    </row>
    <row r="229" customFormat="false" ht="12.8" hidden="false" customHeight="false" outlineLevel="0" collapsed="false">
      <c r="A229" s="1" t="n">
        <v>228</v>
      </c>
      <c r="B229" s="1" t="str">
        <f aca="false">Sheet3!C229&amp;", "&amp;Sheet3!D229</f>
        <v>N 17TH ST &amp; VINE ST, Lincoln, NE</v>
      </c>
      <c r="C229" s="1" t="s">
        <v>1653</v>
      </c>
      <c r="D229" s="1" t="s">
        <v>1585</v>
      </c>
    </row>
    <row r="230" customFormat="false" ht="12.8" hidden="false" customHeight="false" outlineLevel="0" collapsed="false">
      <c r="A230" s="1" t="n">
        <v>229</v>
      </c>
      <c r="B230" s="1" t="str">
        <f aca="false">Sheet3!C230&amp;", "&amp;Sheet3!D230</f>
        <v>N 27/Vine-P, Lincoln, NE</v>
      </c>
      <c r="C230" s="1" t="s">
        <v>1777</v>
      </c>
      <c r="D230" s="1" t="s">
        <v>1585</v>
      </c>
    </row>
    <row r="231" customFormat="false" ht="12.8" hidden="false" customHeight="false" outlineLevel="0" collapsed="false">
      <c r="A231" s="1" t="n">
        <v>230</v>
      </c>
      <c r="B231" s="1" t="str">
        <f aca="false">Sheet3!C231&amp;", "&amp;Sheet3!D231</f>
        <v>N 17TH ST &amp; X ST, Lincoln, NE</v>
      </c>
      <c r="C231" s="1" t="s">
        <v>1688</v>
      </c>
      <c r="D231" s="1" t="s">
        <v>1585</v>
      </c>
    </row>
    <row r="232" customFormat="false" ht="12.8" hidden="false" customHeight="false" outlineLevel="0" collapsed="false">
      <c r="A232" s="1" t="n">
        <v>231</v>
      </c>
      <c r="B232" s="1" t="str">
        <f aca="false">Sheet3!C232&amp;", "&amp;Sheet3!D232</f>
        <v>626 North 16th st, Lincoln, NE</v>
      </c>
      <c r="C232" s="1" t="s">
        <v>1778</v>
      </c>
      <c r="D232" s="1" t="s">
        <v>1585</v>
      </c>
    </row>
    <row r="233" customFormat="false" ht="12.8" hidden="false" customHeight="false" outlineLevel="0" collapsed="false">
      <c r="A233" s="1" t="n">
        <v>232</v>
      </c>
      <c r="B233" s="1" t="str">
        <f aca="false">Sheet3!C233&amp;", "&amp;Sheet3!D233</f>
        <v>N 27TH ST &amp; O ST, Lincoln, NE</v>
      </c>
      <c r="C233" s="1" t="s">
        <v>1779</v>
      </c>
      <c r="D233" s="1" t="s">
        <v>1585</v>
      </c>
    </row>
    <row r="234" customFormat="false" ht="12.8" hidden="false" customHeight="false" outlineLevel="0" collapsed="false">
      <c r="A234" s="1" t="n">
        <v>233</v>
      </c>
      <c r="B234" s="1" t="str">
        <f aca="false">Sheet3!C234&amp;", "&amp;Sheet3!D234</f>
        <v>745 N 14th St, Lincoln, NE</v>
      </c>
      <c r="C234" s="1" t="s">
        <v>1780</v>
      </c>
      <c r="D234" s="1" t="s">
        <v>1585</v>
      </c>
    </row>
    <row r="235" customFormat="false" ht="12.8" hidden="false" customHeight="false" outlineLevel="0" collapsed="false">
      <c r="A235" s="1" t="n">
        <v>234</v>
      </c>
      <c r="B235" s="1" t="str">
        <f aca="false">Sheet3!C235&amp;", "&amp;Sheet3!D235</f>
        <v>519 N 16th St., Lincoln, NE</v>
      </c>
      <c r="C235" s="1" t="s">
        <v>1781</v>
      </c>
      <c r="D235" s="1" t="s">
        <v>1585</v>
      </c>
    </row>
    <row r="236" customFormat="false" ht="12.8" hidden="false" customHeight="false" outlineLevel="0" collapsed="false">
      <c r="A236" s="1" t="n">
        <v>235</v>
      </c>
      <c r="B236" s="1" t="str">
        <f aca="false">Sheet3!C236&amp;", "&amp;Sheet3!D236</f>
        <v>1339 O Street, Lincoln, NE</v>
      </c>
      <c r="C236" s="1" t="s">
        <v>1782</v>
      </c>
      <c r="D236" s="1" t="s">
        <v>1585</v>
      </c>
    </row>
    <row r="237" customFormat="false" ht="12.8" hidden="false" customHeight="false" outlineLevel="0" collapsed="false">
      <c r="A237" s="1" t="n">
        <v>236</v>
      </c>
      <c r="B237" s="1" t="str">
        <f aca="false">Sheet3!C237&amp;", "&amp;Sheet3!D237</f>
        <v>ANTELOPE VALLEY PARKWAY &amp; MILITARY RD, Lincoln, NE</v>
      </c>
      <c r="C237" s="1" t="s">
        <v>1767</v>
      </c>
      <c r="D237" s="1" t="s">
        <v>1585</v>
      </c>
    </row>
    <row r="238" customFormat="false" ht="12.8" hidden="false" customHeight="false" outlineLevel="0" collapsed="false">
      <c r="A238" s="1" t="n">
        <v>237</v>
      </c>
      <c r="B238" s="1" t="str">
        <f aca="false">Sheet3!C238&amp;", "&amp;Sheet3!D238</f>
        <v>301 North 12th Street, Lincoln, NE</v>
      </c>
      <c r="C238" s="1" t="s">
        <v>1783</v>
      </c>
      <c r="D238" s="1" t="s">
        <v>1585</v>
      </c>
    </row>
    <row r="239" customFormat="false" ht="12.8" hidden="false" customHeight="false" outlineLevel="0" collapsed="false">
      <c r="A239" s="1" t="n">
        <v>238</v>
      </c>
      <c r="B239" s="1" t="str">
        <f aca="false">Sheet3!C239&amp;", "&amp;Sheet3!D239</f>
        <v>1800 State Fair Park Dr, Lincoln, NE</v>
      </c>
      <c r="C239" s="1" t="s">
        <v>1784</v>
      </c>
      <c r="D239" s="1" t="s">
        <v>1585</v>
      </c>
    </row>
    <row r="240" customFormat="false" ht="12.8" hidden="false" customHeight="false" outlineLevel="0" collapsed="false">
      <c r="A240" s="1" t="n">
        <v>239</v>
      </c>
      <c r="B240" s="1" t="str">
        <f aca="false">Sheet3!C240&amp;", "&amp;Sheet3!D240</f>
        <v>N ANTELOPE VALLEY PKWY &amp; Q ST, Lincoln, NE</v>
      </c>
      <c r="C240" s="1" t="s">
        <v>1785</v>
      </c>
      <c r="D240" s="1" t="s">
        <v>1585</v>
      </c>
    </row>
    <row r="241" customFormat="false" ht="12.8" hidden="false" customHeight="false" outlineLevel="0" collapsed="false">
      <c r="A241" s="1" t="n">
        <v>240</v>
      </c>
      <c r="B241" s="1" t="str">
        <f aca="false">Sheet3!C241&amp;", "&amp;Sheet3!D241</f>
        <v>ANTELOPE VALLEY PARKWAY &amp; SALT CREEK RD, Lincoln, NE</v>
      </c>
      <c r="C241" s="1" t="s">
        <v>1786</v>
      </c>
      <c r="D241" s="1" t="s">
        <v>1585</v>
      </c>
    </row>
    <row r="242" customFormat="false" ht="12.8" hidden="false" customHeight="false" outlineLevel="0" collapsed="false">
      <c r="A242" s="1" t="n">
        <v>241</v>
      </c>
      <c r="B242" s="1" t="str">
        <f aca="false">Sheet3!C242&amp;", "&amp;Sheet3!D242</f>
        <v>N 13TH ST &amp; FURNAS AVE, Lincoln, NE</v>
      </c>
      <c r="C242" s="1" t="s">
        <v>1787</v>
      </c>
      <c r="D242" s="1" t="s">
        <v>1585</v>
      </c>
    </row>
    <row r="243" customFormat="false" ht="12.8" hidden="false" customHeight="false" outlineLevel="0" collapsed="false">
      <c r="A243" s="1" t="n">
        <v>242</v>
      </c>
      <c r="B243" s="1" t="str">
        <f aca="false">Sheet3!C243&amp;", "&amp;Sheet3!D243</f>
        <v>1144 T St, Lincoln, NE</v>
      </c>
      <c r="C243" s="1" t="s">
        <v>1788</v>
      </c>
      <c r="D243" s="1" t="s">
        <v>1585</v>
      </c>
    </row>
    <row r="244" customFormat="false" ht="12.8" hidden="false" customHeight="false" outlineLevel="0" collapsed="false">
      <c r="A244" s="1" t="n">
        <v>243</v>
      </c>
      <c r="B244" s="1" t="str">
        <f aca="false">Sheet3!C244&amp;", "&amp;Sheet3!D244</f>
        <v>1309 North 17th Street, Lincoln, NE</v>
      </c>
      <c r="C244" s="1" t="s">
        <v>1789</v>
      </c>
      <c r="D244" s="1" t="s">
        <v>1585</v>
      </c>
    </row>
    <row r="245" customFormat="false" ht="12.8" hidden="false" customHeight="false" outlineLevel="0" collapsed="false">
      <c r="A245" s="1" t="n">
        <v>244</v>
      </c>
      <c r="B245" s="1" t="str">
        <f aca="false">Sheet3!C245&amp;", "&amp;Sheet3!D245</f>
        <v>512 North 12th St, Lincoln, NE</v>
      </c>
      <c r="C245" s="1" t="s">
        <v>1790</v>
      </c>
      <c r="D245" s="1" t="s">
        <v>1585</v>
      </c>
    </row>
    <row r="246" customFormat="false" ht="12.8" hidden="false" customHeight="false" outlineLevel="0" collapsed="false">
      <c r="A246" s="1" t="n">
        <v>245</v>
      </c>
      <c r="B246" s="1" t="str">
        <f aca="false">Sheet3!C246&amp;", "&amp;Sheet3!D246</f>
        <v>N 14TH ST &amp; Q ST, Lincoln, NE</v>
      </c>
      <c r="C246" s="1" t="s">
        <v>1791</v>
      </c>
      <c r="D246" s="1" t="s">
        <v>1585</v>
      </c>
    </row>
    <row r="247" customFormat="false" ht="12.8" hidden="false" customHeight="false" outlineLevel="0" collapsed="false">
      <c r="A247" s="1" t="n">
        <v>246</v>
      </c>
      <c r="B247" s="1" t="str">
        <f aca="false">Sheet3!C247&amp;", "&amp;Sheet3!D247</f>
        <v>1780 R St, Lincoln, NE</v>
      </c>
      <c r="C247" s="1" t="s">
        <v>1792</v>
      </c>
      <c r="D247" s="1" t="s">
        <v>1585</v>
      </c>
    </row>
    <row r="248" customFormat="false" ht="12.8" hidden="false" customHeight="false" outlineLevel="0" collapsed="false">
      <c r="A248" s="1" t="n">
        <v>247</v>
      </c>
      <c r="B248" s="1" t="str">
        <f aca="false">Sheet3!C248&amp;", "&amp;Sheet3!D248</f>
        <v>17-19/Vine-R, Lincoln, NE</v>
      </c>
      <c r="C248" s="1" t="s">
        <v>1793</v>
      </c>
      <c r="D248" s="1" t="s">
        <v>1585</v>
      </c>
    </row>
    <row r="249" customFormat="false" ht="12.8" hidden="false" customHeight="false" outlineLevel="0" collapsed="false">
      <c r="A249" s="1" t="n">
        <v>248</v>
      </c>
      <c r="B249" s="1" t="str">
        <f aca="false">Sheet3!C249&amp;", "&amp;Sheet3!D249</f>
        <v>560 Stadium Dr, Lincoln, NE</v>
      </c>
      <c r="C249" s="1" t="s">
        <v>1794</v>
      </c>
      <c r="D249" s="1" t="s">
        <v>1585</v>
      </c>
    </row>
    <row r="250" customFormat="false" ht="12.8" hidden="false" customHeight="false" outlineLevel="0" collapsed="false">
      <c r="A250" s="1" t="n">
        <v>249</v>
      </c>
      <c r="B250" s="1" t="str">
        <f aca="false">Sheet3!C250&amp;", "&amp;Sheet3!D250</f>
        <v>N ANTELOPE VALLEY PKWY &amp; Salt Creek RDWY, Lincoln, NE</v>
      </c>
      <c r="C250" s="1" t="s">
        <v>1661</v>
      </c>
      <c r="D250" s="1" t="s">
        <v>1585</v>
      </c>
    </row>
    <row r="251" customFormat="false" ht="12.8" hidden="false" customHeight="false" outlineLevel="0" collapsed="false">
      <c r="A251" s="1" t="n">
        <v>250</v>
      </c>
      <c r="B251" s="1" t="str">
        <f aca="false">Sheet3!C251&amp;", "&amp;Sheet3!D251</f>
        <v>N 17TH ST &amp; VINE ST, Lincoln, NE</v>
      </c>
      <c r="C251" s="1" t="s">
        <v>1653</v>
      </c>
      <c r="D251" s="1" t="s">
        <v>1585</v>
      </c>
    </row>
    <row r="252" customFormat="false" ht="12.8" hidden="false" customHeight="false" outlineLevel="0" collapsed="false">
      <c r="A252" s="1" t="n">
        <v>251</v>
      </c>
      <c r="B252" s="1" t="str">
        <f aca="false">Sheet3!C252&amp;", "&amp;Sheet3!D252</f>
        <v>3975 Potter St, Lincoln, NE</v>
      </c>
      <c r="C252" s="1" t="s">
        <v>1795</v>
      </c>
      <c r="D252" s="1" t="s">
        <v>1585</v>
      </c>
    </row>
    <row r="253" customFormat="false" ht="12.8" hidden="false" customHeight="false" outlineLevel="0" collapsed="false">
      <c r="A253" s="1" t="n">
        <v>252</v>
      </c>
      <c r="B253" s="1" t="str">
        <f aca="false">Sheet3!C253&amp;", "&amp;Sheet3!D253</f>
        <v>1675 Arbor Dr, Lincoln, NE</v>
      </c>
      <c r="C253" s="1" t="s">
        <v>1796</v>
      </c>
      <c r="D253" s="1" t="s">
        <v>1585</v>
      </c>
    </row>
    <row r="254" customFormat="false" ht="12.8" hidden="false" customHeight="false" outlineLevel="0" collapsed="false">
      <c r="A254" s="1" t="n">
        <v>253</v>
      </c>
      <c r="B254" s="1" t="str">
        <f aca="false">Sheet3!C254&amp;", "&amp;Sheet3!D254</f>
        <v>555 R St, Lincoln, NE</v>
      </c>
      <c r="C254" s="1" t="s">
        <v>1797</v>
      </c>
      <c r="D254" s="1" t="s">
        <v>1585</v>
      </c>
    </row>
    <row r="255" customFormat="false" ht="12.8" hidden="false" customHeight="false" outlineLevel="0" collapsed="false">
      <c r="A255" s="1" t="n">
        <v>254</v>
      </c>
      <c r="B255" s="1" t="str">
        <f aca="false">Sheet3!C255&amp;", "&amp;Sheet3!D255</f>
        <v>N 14TH ST &amp; R ST, Lincoln, NE</v>
      </c>
      <c r="C255" s="1" t="s">
        <v>1798</v>
      </c>
      <c r="D255" s="1" t="s">
        <v>1585</v>
      </c>
    </row>
    <row r="256" customFormat="false" ht="12.8" hidden="false" customHeight="false" outlineLevel="0" collapsed="false">
      <c r="A256" s="1" t="n">
        <v>255</v>
      </c>
      <c r="B256" s="1" t="str">
        <f aca="false">Sheet3!C256&amp;", "&amp;Sheet3!D256</f>
        <v>ANTELOPE VALLEY PARKWAY &amp; N 17TH ST, Lincoln, NE</v>
      </c>
      <c r="C256" s="1" t="s">
        <v>1707</v>
      </c>
      <c r="D256" s="1" t="s">
        <v>1585</v>
      </c>
    </row>
    <row r="257" customFormat="false" ht="12.8" hidden="false" customHeight="false" outlineLevel="0" collapsed="false">
      <c r="A257" s="1" t="n">
        <v>256</v>
      </c>
      <c r="B257" s="1" t="str">
        <f aca="false">Sheet3!C257&amp;", "&amp;Sheet3!D257</f>
        <v>N 10TH ST &amp; T ST, Lincoln, NE</v>
      </c>
      <c r="C257" s="1" t="s">
        <v>1616</v>
      </c>
      <c r="D257" s="1" t="s">
        <v>1585</v>
      </c>
    </row>
    <row r="258" customFormat="false" ht="12.8" hidden="false" customHeight="false" outlineLevel="0" collapsed="false">
      <c r="A258" s="1" t="n">
        <v>257</v>
      </c>
      <c r="B258" s="1" t="str">
        <f aca="false">Sheet3!C258&amp;", "&amp;Sheet3!D258</f>
        <v>N 17TH ST &amp; R ST, Lincoln, NE</v>
      </c>
      <c r="C258" s="1" t="s">
        <v>1589</v>
      </c>
      <c r="D258" s="1" t="s">
        <v>1585</v>
      </c>
    </row>
    <row r="259" customFormat="false" ht="12.8" hidden="false" customHeight="false" outlineLevel="0" collapsed="false">
      <c r="A259" s="1" t="n">
        <v>258</v>
      </c>
      <c r="B259" s="1" t="str">
        <f aca="false">Sheet3!C259&amp;", "&amp;Sheet3!D259</f>
        <v>T ST &amp; N 10TH ST, Lincoln, NE</v>
      </c>
      <c r="C259" s="1" t="s">
        <v>1799</v>
      </c>
      <c r="D259" s="1" t="s">
        <v>1585</v>
      </c>
    </row>
    <row r="260" customFormat="false" ht="12.8" hidden="false" customHeight="false" outlineLevel="0" collapsed="false">
      <c r="A260" s="1" t="n">
        <v>259</v>
      </c>
      <c r="B260" s="1" t="str">
        <f aca="false">Sheet3!C260&amp;", "&amp;Sheet3!D260</f>
        <v>ANTELOPE VALLEY PARKWAY &amp; N 17TH ST, Lincoln, NE</v>
      </c>
      <c r="C260" s="1" t="s">
        <v>1707</v>
      </c>
      <c r="D260" s="1" t="s">
        <v>1585</v>
      </c>
    </row>
    <row r="261" customFormat="false" ht="12.8" hidden="false" customHeight="false" outlineLevel="0" collapsed="false">
      <c r="A261" s="1" t="n">
        <v>260</v>
      </c>
      <c r="B261" s="1" t="str">
        <f aca="false">Sheet3!C261&amp;", "&amp;Sheet3!D261</f>
        <v>N 17TH ST &amp; VINE ST, Lincoln, NE</v>
      </c>
      <c r="C261" s="1" t="s">
        <v>1653</v>
      </c>
      <c r="D261" s="1" t="s">
        <v>1585</v>
      </c>
    </row>
    <row r="262" customFormat="false" ht="12.8" hidden="false" customHeight="false" outlineLevel="0" collapsed="false">
      <c r="A262" s="1" t="n">
        <v>261</v>
      </c>
      <c r="B262" s="1" t="str">
        <f aca="false">Sheet3!C262&amp;", "&amp;Sheet3!D262</f>
        <v>1407 Q Street, Lincoln, NE</v>
      </c>
      <c r="C262" s="1" t="s">
        <v>1800</v>
      </c>
      <c r="D262" s="1" t="s">
        <v>1585</v>
      </c>
    </row>
    <row r="263" customFormat="false" ht="12.8" hidden="false" customHeight="false" outlineLevel="0" collapsed="false">
      <c r="A263" s="1" t="n">
        <v>262</v>
      </c>
      <c r="B263" s="1" t="str">
        <f aca="false">Sheet3!C263&amp;", "&amp;Sheet3!D263</f>
        <v>ANTELOPE VALLEY PARKWAY &amp; Salt Creek RDWY, Lincoln, NE</v>
      </c>
      <c r="C263" s="1" t="s">
        <v>1591</v>
      </c>
      <c r="D263" s="1" t="s">
        <v>1585</v>
      </c>
    </row>
    <row r="264" customFormat="false" ht="12.8" hidden="false" customHeight="false" outlineLevel="0" collapsed="false">
      <c r="A264" s="1" t="n">
        <v>263</v>
      </c>
      <c r="B264" s="1" t="str">
        <f aca="false">Sheet3!C264&amp;", "&amp;Sheet3!D264</f>
        <v>N 17TH ST &amp; Y ST, Lincoln, NE</v>
      </c>
      <c r="C264" s="1" t="s">
        <v>1724</v>
      </c>
      <c r="D264" s="1" t="s">
        <v>1585</v>
      </c>
    </row>
    <row r="265" customFormat="false" ht="12.8" hidden="false" customHeight="false" outlineLevel="0" collapsed="false">
      <c r="A265" s="1" t="n">
        <v>264</v>
      </c>
      <c r="B265" s="1" t="str">
        <f aca="false">Sheet3!C265&amp;", "&amp;Sheet3!D265</f>
        <v>N 17TH ST &amp; Y ST, Lincoln, NE</v>
      </c>
      <c r="C265" s="1" t="s">
        <v>1724</v>
      </c>
      <c r="D265" s="1" t="s">
        <v>1585</v>
      </c>
    </row>
    <row r="266" customFormat="false" ht="12.8" hidden="false" customHeight="false" outlineLevel="0" collapsed="false">
      <c r="A266" s="1" t="n">
        <v>265</v>
      </c>
      <c r="B266" s="1" t="str">
        <f aca="false">Sheet3!C266&amp;", "&amp;Sheet3!D266</f>
        <v>1329 North 26th Street, Lincoln, NE</v>
      </c>
      <c r="C266" s="1" t="s">
        <v>1801</v>
      </c>
      <c r="D266" s="1" t="s">
        <v>1585</v>
      </c>
    </row>
    <row r="267" customFormat="false" ht="12.8" hidden="false" customHeight="false" outlineLevel="0" collapsed="false">
      <c r="A267" s="1" t="n">
        <v>266</v>
      </c>
      <c r="B267" s="1" t="str">
        <f aca="false">Sheet3!C267&amp;", "&amp;Sheet3!D267</f>
        <v>Y ST &amp; N 27TH ST, Lincoln, NE</v>
      </c>
      <c r="C267" s="1" t="s">
        <v>1802</v>
      </c>
      <c r="D267" s="1" t="s">
        <v>1585</v>
      </c>
    </row>
    <row r="268" customFormat="false" ht="12.8" hidden="false" customHeight="false" outlineLevel="0" collapsed="false">
      <c r="A268" s="1" t="n">
        <v>267</v>
      </c>
      <c r="B268" s="1" t="str">
        <f aca="false">Sheet3!C268&amp;", "&amp;Sheet3!D268</f>
        <v>N 27TH ST &amp; W ST, Lincoln, NE</v>
      </c>
      <c r="C268" s="1" t="s">
        <v>1584</v>
      </c>
      <c r="D268" s="1" t="s">
        <v>1585</v>
      </c>
    </row>
    <row r="269" customFormat="false" ht="12.8" hidden="false" customHeight="false" outlineLevel="0" collapsed="false">
      <c r="A269" s="1" t="n">
        <v>268</v>
      </c>
      <c r="B269" s="1" t="str">
        <f aca="false">Sheet3!C269&amp;", "&amp;Sheet3!D269</f>
        <v>N 16TH ST &amp; S ST, Lincoln, NE</v>
      </c>
      <c r="C269" s="1" t="s">
        <v>1693</v>
      </c>
      <c r="D269" s="1" t="s">
        <v>1585</v>
      </c>
    </row>
    <row r="270" customFormat="false" ht="12.8" hidden="false" customHeight="false" outlineLevel="0" collapsed="false">
      <c r="A270" s="1" t="n">
        <v>269</v>
      </c>
      <c r="B270" s="1" t="str">
        <f aca="false">Sheet3!C270&amp;", "&amp;Sheet3!D270</f>
        <v>Y ST &amp; N 27TH ST, Lincoln, NE</v>
      </c>
      <c r="C270" s="1" t="s">
        <v>1802</v>
      </c>
      <c r="D270" s="1" t="s">
        <v>1585</v>
      </c>
    </row>
    <row r="271" customFormat="false" ht="12.8" hidden="false" customHeight="false" outlineLevel="0" collapsed="false">
      <c r="A271" s="1" t="n">
        <v>270</v>
      </c>
      <c r="B271" s="1" t="str">
        <f aca="false">Sheet3!C271&amp;", "&amp;Sheet3!D271</f>
        <v>N 17TH ST &amp; X ST, Lincoln, NE</v>
      </c>
      <c r="C271" s="1" t="s">
        <v>1688</v>
      </c>
      <c r="D271" s="1" t="s">
        <v>1585</v>
      </c>
    </row>
    <row r="272" customFormat="false" ht="12.8" hidden="false" customHeight="false" outlineLevel="0" collapsed="false">
      <c r="A272" s="1" t="n">
        <v>271</v>
      </c>
      <c r="B272" s="1" t="str">
        <f aca="false">Sheet3!C272&amp;", "&amp;Sheet3!D272</f>
        <v>STATE FAIR PARK DR, Lincoln, NE</v>
      </c>
      <c r="C272" s="1" t="s">
        <v>1803</v>
      </c>
      <c r="D272" s="1" t="s">
        <v>1585</v>
      </c>
    </row>
    <row r="273" customFormat="false" ht="12.8" hidden="false" customHeight="false" outlineLevel="0" collapsed="false">
      <c r="A273" s="1" t="n">
        <v>272</v>
      </c>
      <c r="B273" s="1" t="str">
        <f aca="false">Sheet3!C273&amp;", "&amp;Sheet3!D273</f>
        <v>1705 Arbor Dr, Lincoln, NE</v>
      </c>
      <c r="C273" s="1" t="s">
        <v>1804</v>
      </c>
      <c r="D273" s="1" t="s">
        <v>1585</v>
      </c>
    </row>
    <row r="274" customFormat="false" ht="12.8" hidden="false" customHeight="false" outlineLevel="0" collapsed="false">
      <c r="A274" s="1" t="n">
        <v>273</v>
      </c>
      <c r="B274" s="1" t="str">
        <f aca="false">Sheet3!C274&amp;", "&amp;Sheet3!D274</f>
        <v>512 North 12th Street, Lincoln, NE</v>
      </c>
      <c r="C274" s="1" t="s">
        <v>1805</v>
      </c>
      <c r="D274" s="1" t="s">
        <v>1585</v>
      </c>
    </row>
    <row r="275" customFormat="false" ht="12.8" hidden="false" customHeight="false" outlineLevel="0" collapsed="false">
      <c r="A275" s="1" t="n">
        <v>274</v>
      </c>
      <c r="B275" s="1" t="str">
        <f aca="false">Sheet3!C275&amp;", "&amp;Sheet3!D275</f>
        <v>HOLDREGE ST &amp; N 27TH ST, Lincoln, NE</v>
      </c>
      <c r="C275" s="1" t="s">
        <v>1806</v>
      </c>
      <c r="D275" s="1" t="s">
        <v>1585</v>
      </c>
    </row>
    <row r="276" customFormat="false" ht="12.8" hidden="false" customHeight="false" outlineLevel="0" collapsed="false">
      <c r="A276" s="1" t="n">
        <v>275</v>
      </c>
      <c r="B276" s="1" t="str">
        <f aca="false">Sheet3!C276&amp;", "&amp;Sheet3!D276</f>
        <v>N 27TH ST &amp; Y ST, Lincoln, NE</v>
      </c>
      <c r="C276" s="1" t="s">
        <v>1807</v>
      </c>
      <c r="D276" s="1" t="s">
        <v>1585</v>
      </c>
    </row>
    <row r="277" customFormat="false" ht="12.8" hidden="false" customHeight="false" outlineLevel="0" collapsed="false">
      <c r="A277" s="1" t="n">
        <v>276</v>
      </c>
      <c r="B277" s="1" t="str">
        <f aca="false">Sheet3!C277&amp;", "&amp;Sheet3!D277</f>
        <v>N 17TH ST &amp; VINE ST, Lincoln, NE</v>
      </c>
      <c r="C277" s="1" t="s">
        <v>1653</v>
      </c>
      <c r="D277" s="1" t="s">
        <v>1585</v>
      </c>
    </row>
    <row r="278" customFormat="false" ht="12.8" hidden="false" customHeight="false" outlineLevel="0" collapsed="false">
      <c r="A278" s="1" t="n">
        <v>277</v>
      </c>
      <c r="B278" s="1" t="str">
        <f aca="false">Sheet3!C278&amp;", "&amp;Sheet3!D278</f>
        <v>N 17TH ST &amp; Y ST, Lincoln, NE</v>
      </c>
      <c r="C278" s="1" t="s">
        <v>1724</v>
      </c>
      <c r="D278" s="1" t="s">
        <v>1585</v>
      </c>
    </row>
    <row r="279" customFormat="false" ht="12.8" hidden="false" customHeight="false" outlineLevel="0" collapsed="false">
      <c r="A279" s="1" t="n">
        <v>278</v>
      </c>
      <c r="B279" s="1" t="str">
        <f aca="false">Sheet3!C279&amp;", "&amp;Sheet3!D279</f>
        <v>N 27TH ST &amp; Y ST, Lincoln, NE</v>
      </c>
      <c r="C279" s="1" t="s">
        <v>1807</v>
      </c>
      <c r="D279" s="1" t="s">
        <v>1585</v>
      </c>
    </row>
    <row r="280" customFormat="false" ht="12.8" hidden="false" customHeight="false" outlineLevel="0" collapsed="false">
      <c r="A280" s="1" t="n">
        <v>279</v>
      </c>
      <c r="B280" s="1" t="str">
        <f aca="false">Sheet3!C280&amp;", "&amp;Sheet3!D280</f>
        <v>N 23RD ST &amp; Y ST, Lincoln, NE</v>
      </c>
      <c r="C280" s="1" t="s">
        <v>1808</v>
      </c>
      <c r="D280" s="1" t="s">
        <v>1585</v>
      </c>
    </row>
    <row r="281" customFormat="false" ht="12.8" hidden="false" customHeight="false" outlineLevel="0" collapsed="false">
      <c r="A281" s="1" t="n">
        <v>280</v>
      </c>
      <c r="B281" s="1" t="str">
        <f aca="false">Sheet3!C281&amp;", "&amp;Sheet3!D281</f>
        <v>ANTELOPE VALLEY PARKWAY &amp; M ST, Lincoln, NE</v>
      </c>
      <c r="C281" s="1" t="s">
        <v>1809</v>
      </c>
      <c r="D281" s="1" t="s">
        <v>1585</v>
      </c>
    </row>
    <row r="282" customFormat="false" ht="12.8" hidden="false" customHeight="false" outlineLevel="0" collapsed="false">
      <c r="A282" s="1" t="n">
        <v>281</v>
      </c>
      <c r="B282" s="1" t="str">
        <f aca="false">Sheet3!C282&amp;", "&amp;Sheet3!D282</f>
        <v>N 23RD ST &amp; ORCHARD ST, Lincoln, NE</v>
      </c>
      <c r="C282" s="1" t="s">
        <v>1810</v>
      </c>
      <c r="D282" s="1" t="s">
        <v>1585</v>
      </c>
    </row>
    <row r="283" customFormat="false" ht="12.8" hidden="false" customHeight="false" outlineLevel="0" collapsed="false">
      <c r="A283" s="1" t="n">
        <v>282</v>
      </c>
      <c r="B283" s="1" t="str">
        <f aca="false">Sheet3!C283&amp;", "&amp;Sheet3!D283</f>
        <v>ANTELOPE VALLEY PARKWAY &amp; N 17TH ST, Lincoln, NE</v>
      </c>
      <c r="C283" s="1" t="s">
        <v>1707</v>
      </c>
      <c r="D283" s="1" t="s">
        <v>1585</v>
      </c>
    </row>
    <row r="284" customFormat="false" ht="12.8" hidden="false" customHeight="false" outlineLevel="0" collapsed="false">
      <c r="A284" s="1" t="n">
        <v>283</v>
      </c>
      <c r="B284" s="1" t="str">
        <f aca="false">Sheet3!C284&amp;", "&amp;Sheet3!D284</f>
        <v>N 16TH ST &amp; Q ST, Lincoln, NE</v>
      </c>
      <c r="C284" s="1" t="s">
        <v>1592</v>
      </c>
      <c r="D284" s="1" t="s">
        <v>1585</v>
      </c>
    </row>
    <row r="285" customFormat="false" ht="12.8" hidden="false" customHeight="false" outlineLevel="0" collapsed="false">
      <c r="A285" s="1" t="n">
        <v>284</v>
      </c>
      <c r="B285" s="1" t="str">
        <f aca="false">Sheet3!C285&amp;", "&amp;Sheet3!D285</f>
        <v>N 30TH ST &amp; VINE ST, Lincoln, NE</v>
      </c>
      <c r="C285" s="1" t="s">
        <v>1723</v>
      </c>
      <c r="D285" s="1" t="s">
        <v>1585</v>
      </c>
    </row>
    <row r="286" customFormat="false" ht="12.8" hidden="false" customHeight="false" outlineLevel="0" collapsed="false">
      <c r="A286" s="1" t="n">
        <v>285</v>
      </c>
      <c r="B286" s="1" t="str">
        <f aca="false">Sheet3!C286&amp;", "&amp;Sheet3!D286</f>
        <v>Q ST &amp; N 16TH ST, Lincoln, NE</v>
      </c>
      <c r="C286" s="1" t="s">
        <v>1632</v>
      </c>
      <c r="D286" s="1" t="s">
        <v>1585</v>
      </c>
    </row>
    <row r="287" customFormat="false" ht="12.8" hidden="false" customHeight="false" outlineLevel="0" collapsed="false">
      <c r="A287" s="1" t="n">
        <v>286</v>
      </c>
      <c r="B287" s="1" t="str">
        <f aca="false">Sheet3!C287&amp;", "&amp;Sheet3!D287</f>
        <v>N 17TH ST &amp; VINE ST, Lincoln, NE</v>
      </c>
      <c r="C287" s="1" t="s">
        <v>1653</v>
      </c>
      <c r="D287" s="1" t="s">
        <v>1585</v>
      </c>
    </row>
    <row r="288" customFormat="false" ht="12.8" hidden="false" customHeight="false" outlineLevel="0" collapsed="false">
      <c r="A288" s="1" t="n">
        <v>287</v>
      </c>
      <c r="B288" s="1" t="str">
        <f aca="false">Sheet3!C288&amp;", "&amp;Sheet3!D288</f>
        <v>1201 R St, Lincoln, NE</v>
      </c>
      <c r="C288" s="1" t="s">
        <v>1811</v>
      </c>
      <c r="D288" s="1" t="s">
        <v>1585</v>
      </c>
    </row>
    <row r="289" customFormat="false" ht="12.8" hidden="false" customHeight="false" outlineLevel="0" collapsed="false">
      <c r="A289" s="1" t="n">
        <v>288</v>
      </c>
      <c r="B289" s="1" t="str">
        <f aca="false">Sheet3!C289&amp;", "&amp;Sheet3!D289</f>
        <v>501 N 14th, Lincoln, NE</v>
      </c>
      <c r="C289" s="1" t="s">
        <v>1812</v>
      </c>
      <c r="D289" s="1" t="s">
        <v>1585</v>
      </c>
    </row>
    <row r="290" customFormat="false" ht="12.8" hidden="false" customHeight="false" outlineLevel="0" collapsed="false">
      <c r="A290" s="1" t="n">
        <v>289</v>
      </c>
      <c r="B290" s="1" t="str">
        <f aca="false">Sheet3!C290&amp;", "&amp;Sheet3!D290</f>
        <v>1215 U St, Lincoln, NE</v>
      </c>
      <c r="C290" s="1" t="s">
        <v>1813</v>
      </c>
      <c r="D290" s="1" t="s">
        <v>1585</v>
      </c>
    </row>
    <row r="291" customFormat="false" ht="12.8" hidden="false" customHeight="false" outlineLevel="0" collapsed="false">
      <c r="A291" s="1" t="n">
        <v>290</v>
      </c>
      <c r="B291" s="1" t="str">
        <f aca="false">Sheet3!C291&amp;", "&amp;Sheet3!D291</f>
        <v>N 16TH ST &amp; Q ST, Lincoln, NE</v>
      </c>
      <c r="C291" s="1" t="s">
        <v>1592</v>
      </c>
      <c r="D291" s="1" t="s">
        <v>1585</v>
      </c>
    </row>
    <row r="292" customFormat="false" ht="12.8" hidden="false" customHeight="false" outlineLevel="0" collapsed="false">
      <c r="A292" s="1" t="n">
        <v>291</v>
      </c>
      <c r="B292" s="1" t="str">
        <f aca="false">Sheet3!C292&amp;", "&amp;Sheet3!D292</f>
        <v>EAST CAMPUS LOOP &amp; N 37TH ST, Lincoln, NE</v>
      </c>
      <c r="C292" s="1" t="s">
        <v>1814</v>
      </c>
      <c r="D292" s="1" t="s">
        <v>1585</v>
      </c>
    </row>
    <row r="293" customFormat="false" ht="12.8" hidden="false" customHeight="false" outlineLevel="0" collapsed="false">
      <c r="A293" s="1" t="n">
        <v>292</v>
      </c>
      <c r="B293" s="1" t="str">
        <f aca="false">Sheet3!C293&amp;", "&amp;Sheet3!D293</f>
        <v>ANTELOPE VALLEY PARKWAY &amp; MILITARY RD, Lincoln, NE</v>
      </c>
      <c r="C293" s="1" t="s">
        <v>1767</v>
      </c>
      <c r="D293" s="1" t="s">
        <v>1585</v>
      </c>
    </row>
    <row r="294" customFormat="false" ht="12.8" hidden="false" customHeight="false" outlineLevel="0" collapsed="false">
      <c r="A294" s="1" t="n">
        <v>293</v>
      </c>
      <c r="B294" s="1" t="str">
        <f aca="false">Sheet3!C294&amp;", "&amp;Sheet3!D294</f>
        <v>ANTELOPE VALLEY PARKWAY &amp; MILITARY RD, Lincoln, NE</v>
      </c>
      <c r="C294" s="1" t="s">
        <v>1767</v>
      </c>
      <c r="D294" s="1" t="s">
        <v>1585</v>
      </c>
    </row>
    <row r="295" customFormat="false" ht="12.8" hidden="false" customHeight="false" outlineLevel="0" collapsed="false">
      <c r="A295" s="1" t="n">
        <v>294</v>
      </c>
      <c r="B295" s="1" t="str">
        <f aca="false">Sheet3!C295&amp;", "&amp;Sheet3!D295</f>
        <v>SALT CREEK RDWY &amp; N 14TH ST, Lincoln, NE</v>
      </c>
      <c r="C295" s="1" t="s">
        <v>1741</v>
      </c>
      <c r="D295" s="1" t="s">
        <v>1585</v>
      </c>
    </row>
    <row r="296" customFormat="false" ht="12.8" hidden="false" customHeight="false" outlineLevel="0" collapsed="false">
      <c r="A296" s="1" t="n">
        <v>295</v>
      </c>
      <c r="B296" s="1" t="str">
        <f aca="false">Sheet3!C296&amp;", "&amp;Sheet3!D296</f>
        <v>N 10TH ST &amp; T ST, Lincoln, NE</v>
      </c>
      <c r="C296" s="1" t="s">
        <v>1616</v>
      </c>
      <c r="D296" s="1" t="s">
        <v>1585</v>
      </c>
    </row>
    <row r="297" customFormat="false" ht="12.8" hidden="false" customHeight="false" outlineLevel="0" collapsed="false">
      <c r="A297" s="1" t="n">
        <v>296</v>
      </c>
      <c r="B297" s="1" t="str">
        <f aca="false">Sheet3!C297&amp;", "&amp;Sheet3!D297</f>
        <v>1220 N 14th, Lincoln, NE</v>
      </c>
      <c r="C297" s="1" t="s">
        <v>1815</v>
      </c>
      <c r="D297" s="1" t="s">
        <v>1585</v>
      </c>
    </row>
    <row r="298" customFormat="false" ht="12.8" hidden="false" customHeight="false" outlineLevel="0" collapsed="false">
      <c r="A298" s="1" t="n">
        <v>297</v>
      </c>
      <c r="B298" s="1" t="str">
        <f aca="false">Sheet3!C298&amp;", "&amp;Sheet3!D298</f>
        <v>N ANTELOPE VALLEY PKWY &amp; VINE ST, Lincoln, NE</v>
      </c>
      <c r="C298" s="1" t="s">
        <v>1816</v>
      </c>
      <c r="D298" s="1" t="s">
        <v>1585</v>
      </c>
    </row>
    <row r="299" customFormat="false" ht="12.8" hidden="false" customHeight="false" outlineLevel="0" collapsed="false">
      <c r="A299" s="1" t="n">
        <v>298</v>
      </c>
      <c r="B299" s="1" t="str">
        <f aca="false">Sheet3!C299&amp;", "&amp;Sheet3!D299</f>
        <v>R ST &amp; CENTENNIAL MALL, Lincoln, NE</v>
      </c>
      <c r="C299" s="1" t="s">
        <v>1817</v>
      </c>
      <c r="D299" s="1" t="s">
        <v>1585</v>
      </c>
    </row>
    <row r="300" customFormat="false" ht="12.8" hidden="false" customHeight="false" outlineLevel="0" collapsed="false">
      <c r="A300" s="1" t="n">
        <v>299</v>
      </c>
      <c r="B300" s="1" t="str">
        <f aca="false">Sheet3!C300&amp;", "&amp;Sheet3!D300</f>
        <v>N 10TH ST &amp; CHARLESTON ST, Lincoln, NE</v>
      </c>
      <c r="C300" s="1" t="s">
        <v>1818</v>
      </c>
      <c r="D300" s="1" t="s">
        <v>1585</v>
      </c>
    </row>
    <row r="301" customFormat="false" ht="12.8" hidden="false" customHeight="false" outlineLevel="0" collapsed="false">
      <c r="A301" s="1" t="n">
        <v>300</v>
      </c>
      <c r="B301" s="1" t="str">
        <f aca="false">Sheet3!C301&amp;", "&amp;Sheet3!D301</f>
        <v>N 13TH ST &amp; Q ST, Lincoln, NE</v>
      </c>
      <c r="C301" s="1" t="s">
        <v>1702</v>
      </c>
      <c r="D301" s="1" t="s">
        <v>1585</v>
      </c>
    </row>
    <row r="302" customFormat="false" ht="12.8" hidden="false" customHeight="false" outlineLevel="0" collapsed="false">
      <c r="A302" s="1" t="n">
        <v>301</v>
      </c>
      <c r="B302" s="1" t="str">
        <f aca="false">Sheet3!C302&amp;", "&amp;Sheet3!D302</f>
        <v>N 17TH ST &amp; VINE ST, Lincoln, NE</v>
      </c>
      <c r="C302" s="1" t="s">
        <v>1653</v>
      </c>
      <c r="D302" s="1" t="s">
        <v>1585</v>
      </c>
    </row>
    <row r="303" customFormat="false" ht="12.8" hidden="false" customHeight="false" outlineLevel="0" collapsed="false">
      <c r="A303" s="1" t="n">
        <v>302</v>
      </c>
      <c r="B303" s="1" t="str">
        <f aca="false">Sheet3!C303&amp;", "&amp;Sheet3!D303</f>
        <v>N 16TH ST &amp; S ST, Lincoln, NE</v>
      </c>
      <c r="C303" s="1" t="s">
        <v>1693</v>
      </c>
      <c r="D303" s="1" t="s">
        <v>1585</v>
      </c>
    </row>
    <row r="304" customFormat="false" ht="12.8" hidden="false" customHeight="false" outlineLevel="0" collapsed="false">
      <c r="A304" s="1" t="n">
        <v>303</v>
      </c>
      <c r="B304" s="1" t="str">
        <f aca="false">Sheet3!C304&amp;", "&amp;Sheet3!D304</f>
        <v>625 North 16th St., Lincoln, NE</v>
      </c>
      <c r="C304" s="1" t="s">
        <v>1819</v>
      </c>
      <c r="D304" s="1" t="s">
        <v>1585</v>
      </c>
    </row>
    <row r="305" customFormat="false" ht="12.8" hidden="false" customHeight="false" outlineLevel="0" collapsed="false">
      <c r="A305" s="1" t="n">
        <v>304</v>
      </c>
      <c r="B305" s="1" t="str">
        <f aca="false">Sheet3!C305&amp;", "&amp;Sheet3!D305</f>
        <v>402 Stadium Dr, Lincoln, NE</v>
      </c>
      <c r="C305" s="1" t="s">
        <v>1820</v>
      </c>
      <c r="D305" s="1" t="s">
        <v>1585</v>
      </c>
    </row>
    <row r="306" customFormat="false" ht="12.8" hidden="false" customHeight="false" outlineLevel="0" collapsed="false">
      <c r="A306" s="1" t="n">
        <v>305</v>
      </c>
      <c r="B306" s="1" t="str">
        <f aca="false">Sheet3!C306&amp;", "&amp;Sheet3!D306</f>
        <v>AVP/Vine-Military, Lincoln, NE</v>
      </c>
      <c r="C306" s="1" t="s">
        <v>1821</v>
      </c>
      <c r="D306" s="1" t="s">
        <v>1585</v>
      </c>
    </row>
    <row r="307" customFormat="false" ht="12.8" hidden="false" customHeight="false" outlineLevel="0" collapsed="false">
      <c r="A307" s="1" t="n">
        <v>306</v>
      </c>
      <c r="B307" s="1" t="str">
        <f aca="false">Sheet3!C307&amp;", "&amp;Sheet3!D307</f>
        <v>N ANTELOPE VALLEY PKWY &amp; MILITARY RD, Lincoln, NE</v>
      </c>
      <c r="C307" s="1" t="s">
        <v>1822</v>
      </c>
      <c r="D307" s="1" t="s">
        <v>1585</v>
      </c>
    </row>
    <row r="308" customFormat="false" ht="12.8" hidden="false" customHeight="false" outlineLevel="0" collapsed="false">
      <c r="A308" s="1" t="n">
        <v>307</v>
      </c>
      <c r="B308" s="1" t="str">
        <f aca="false">Sheet3!C308&amp;", "&amp;Sheet3!D308</f>
        <v>N 16TH ST &amp; X ST, Lincoln, NE</v>
      </c>
      <c r="C308" s="1" t="s">
        <v>1823</v>
      </c>
      <c r="D308" s="1" t="s">
        <v>1585</v>
      </c>
    </row>
    <row r="309" customFormat="false" ht="12.8" hidden="false" customHeight="false" outlineLevel="0" collapsed="false">
      <c r="A309" s="1" t="n">
        <v>308</v>
      </c>
      <c r="B309" s="1" t="str">
        <f aca="false">Sheet3!C309&amp;", "&amp;Sheet3!D309</f>
        <v>1531 S Street, Lincoln, NE</v>
      </c>
      <c r="C309" s="1" t="s">
        <v>1824</v>
      </c>
      <c r="D309" s="1" t="s">
        <v>1585</v>
      </c>
    </row>
    <row r="310" customFormat="false" ht="12.8" hidden="false" customHeight="false" outlineLevel="0" collapsed="false">
      <c r="A310" s="1" t="n">
        <v>309</v>
      </c>
      <c r="B310" s="1" t="str">
        <f aca="false">Sheet3!C310&amp;", "&amp;Sheet3!D310</f>
        <v>N 17TH ST &amp; N ANTELOPE VALLEY PKWY, Lincoln, NE</v>
      </c>
      <c r="C310" s="1" t="s">
        <v>1825</v>
      </c>
      <c r="D310" s="1" t="s">
        <v>1585</v>
      </c>
    </row>
    <row r="311" customFormat="false" ht="12.8" hidden="false" customHeight="false" outlineLevel="0" collapsed="false">
      <c r="A311" s="1" t="n">
        <v>310</v>
      </c>
      <c r="B311" s="1" t="str">
        <f aca="false">Sheet3!C311&amp;", "&amp;Sheet3!D311</f>
        <v>1220 N 14th Street, Lincoln, NE</v>
      </c>
      <c r="C311" s="1" t="s">
        <v>1826</v>
      </c>
      <c r="D311" s="1" t="s">
        <v>1585</v>
      </c>
    </row>
    <row r="312" customFormat="false" ht="12.8" hidden="false" customHeight="false" outlineLevel="0" collapsed="false">
      <c r="A312" s="1" t="n">
        <v>311</v>
      </c>
      <c r="B312" s="1" t="str">
        <f aca="false">Sheet3!C312&amp;", "&amp;Sheet3!D312</f>
        <v>N 33RD ST &amp; HOLDREGE ST, Lincoln, NE</v>
      </c>
      <c r="C312" s="1" t="s">
        <v>1685</v>
      </c>
      <c r="D312" s="1" t="s">
        <v>1585</v>
      </c>
    </row>
    <row r="313" customFormat="false" ht="12.8" hidden="false" customHeight="false" outlineLevel="0" collapsed="false">
      <c r="A313" s="1" t="n">
        <v>312</v>
      </c>
      <c r="B313" s="1" t="str">
        <f aca="false">Sheet3!C313&amp;", "&amp;Sheet3!D313</f>
        <v>905 North 14th St, Lincoln, NE</v>
      </c>
      <c r="C313" s="1" t="s">
        <v>1827</v>
      </c>
      <c r="D313" s="1" t="s">
        <v>1585</v>
      </c>
    </row>
    <row r="314" customFormat="false" ht="12.8" hidden="false" customHeight="false" outlineLevel="0" collapsed="false">
      <c r="A314" s="1" t="n">
        <v>313</v>
      </c>
      <c r="B314" s="1" t="str">
        <f aca="false">Sheet3!C314&amp;", "&amp;Sheet3!D314</f>
        <v>N 27TH ST &amp; THERESA ST, Lincoln, NE</v>
      </c>
      <c r="C314" s="1" t="s">
        <v>1828</v>
      </c>
      <c r="D314" s="1" t="s">
        <v>1585</v>
      </c>
    </row>
    <row r="315" customFormat="false" ht="12.8" hidden="false" customHeight="false" outlineLevel="0" collapsed="false">
      <c r="A315" s="1" t="n">
        <v>314</v>
      </c>
      <c r="B315" s="1" t="str">
        <f aca="false">Sheet3!C315&amp;", "&amp;Sheet3!D315</f>
        <v>N 17TH ST &amp; VINE ST, Lincoln, NE</v>
      </c>
      <c r="C315" s="1" t="s">
        <v>1653</v>
      </c>
      <c r="D315" s="1" t="s">
        <v>1585</v>
      </c>
    </row>
    <row r="316" customFormat="false" ht="12.8" hidden="false" customHeight="false" outlineLevel="0" collapsed="false">
      <c r="A316" s="1" t="n">
        <v>315</v>
      </c>
      <c r="B316" s="1" t="str">
        <f aca="false">Sheet3!C316&amp;", "&amp;Sheet3!D316</f>
        <v>N 15TH ST &amp; S ST, Lincoln, NE</v>
      </c>
      <c r="C316" s="1" t="s">
        <v>1633</v>
      </c>
      <c r="D316" s="1" t="s">
        <v>1585</v>
      </c>
    </row>
    <row r="317" customFormat="false" ht="12.8" hidden="false" customHeight="false" outlineLevel="0" collapsed="false">
      <c r="A317" s="1" t="n">
        <v>316</v>
      </c>
      <c r="B317" s="1" t="str">
        <f aca="false">Sheet3!C317&amp;", "&amp;Sheet3!D317</f>
        <v>660 North 12th St, Lincoln, NE</v>
      </c>
      <c r="C317" s="1" t="s">
        <v>1829</v>
      </c>
      <c r="D317" s="1" t="s">
        <v>1585</v>
      </c>
    </row>
    <row r="318" customFormat="false" ht="12.8" hidden="false" customHeight="false" outlineLevel="0" collapsed="false">
      <c r="A318" s="1" t="n">
        <v>317</v>
      </c>
      <c r="B318" s="1" t="str">
        <f aca="false">Sheet3!C318&amp;", "&amp;Sheet3!D318</f>
        <v>400 Stadium Dr, Lincoln, NE</v>
      </c>
      <c r="C318" s="1" t="s">
        <v>1830</v>
      </c>
      <c r="D318" s="1" t="s">
        <v>1585</v>
      </c>
    </row>
    <row r="319" customFormat="false" ht="12.8" hidden="false" customHeight="false" outlineLevel="0" collapsed="false">
      <c r="A319" s="1" t="n">
        <v>318</v>
      </c>
      <c r="B319" s="1" t="str">
        <f aca="false">Sheet3!C319&amp;", "&amp;Sheet3!D319</f>
        <v>3330 Starr, Lincoln, NE</v>
      </c>
      <c r="C319" s="1" t="s">
        <v>1831</v>
      </c>
      <c r="D319" s="1" t="s">
        <v>1585</v>
      </c>
    </row>
    <row r="320" customFormat="false" ht="12.8" hidden="false" customHeight="false" outlineLevel="0" collapsed="false">
      <c r="A320" s="1" t="n">
        <v>319</v>
      </c>
      <c r="B320" s="1" t="str">
        <f aca="false">Sheet3!C320&amp;", "&amp;Sheet3!D320</f>
        <v>1100 Block N.16th St., Lincoln, NE</v>
      </c>
      <c r="C320" s="1" t="s">
        <v>1832</v>
      </c>
      <c r="D320" s="1" t="s">
        <v>1585</v>
      </c>
    </row>
    <row r="321" customFormat="false" ht="12.8" hidden="false" customHeight="false" outlineLevel="0" collapsed="false">
      <c r="A321" s="1" t="n">
        <v>320</v>
      </c>
      <c r="B321" s="1" t="str">
        <f aca="false">Sheet3!C321&amp;", "&amp;Sheet3!D321</f>
        <v>N 10TH ST &amp; T ST, Lincoln, NE</v>
      </c>
      <c r="C321" s="1" t="s">
        <v>1616</v>
      </c>
      <c r="D321" s="1" t="s">
        <v>1585</v>
      </c>
    </row>
    <row r="322" customFormat="false" ht="12.8" hidden="false" customHeight="false" outlineLevel="0" collapsed="false">
      <c r="A322" s="1" t="n">
        <v>321</v>
      </c>
      <c r="B322" s="1" t="str">
        <f aca="false">Sheet3!C322&amp;", "&amp;Sheet3!D322</f>
        <v>16th/Vine, Lincoln, NE</v>
      </c>
      <c r="C322" s="1" t="s">
        <v>1833</v>
      </c>
      <c r="D322" s="1" t="s">
        <v>1585</v>
      </c>
    </row>
    <row r="323" customFormat="false" ht="12.8" hidden="false" customHeight="false" outlineLevel="0" collapsed="false">
      <c r="A323" s="1" t="n">
        <v>322</v>
      </c>
      <c r="B323" s="1" t="str">
        <f aca="false">Sheet3!C323&amp;", "&amp;Sheet3!D323</f>
        <v>2000 N. 34th, Lincoln, NE</v>
      </c>
      <c r="C323" s="1" t="s">
        <v>1834</v>
      </c>
      <c r="D323" s="1" t="s">
        <v>1585</v>
      </c>
    </row>
    <row r="324" customFormat="false" ht="12.8" hidden="false" customHeight="false" outlineLevel="0" collapsed="false">
      <c r="A324" s="1" t="n">
        <v>323</v>
      </c>
      <c r="B324" s="1" t="str">
        <f aca="false">Sheet3!C324&amp;", "&amp;Sheet3!D324</f>
        <v>800 Block N. 14th St., Lincoln, NE</v>
      </c>
      <c r="C324" s="1" t="s">
        <v>1835</v>
      </c>
      <c r="D324" s="1" t="s">
        <v>1585</v>
      </c>
    </row>
    <row r="325" customFormat="false" ht="12.8" hidden="false" customHeight="false" outlineLevel="0" collapsed="false">
      <c r="A325" s="1" t="n">
        <v>324</v>
      </c>
      <c r="B325" s="1" t="str">
        <f aca="false">Sheet3!C325&amp;", "&amp;Sheet3!D325</f>
        <v>N 17TH ST &amp; Y ST, Lincoln, NE</v>
      </c>
      <c r="C325" s="1" t="s">
        <v>1724</v>
      </c>
      <c r="D325" s="1" t="s">
        <v>1585</v>
      </c>
    </row>
    <row r="326" customFormat="false" ht="12.8" hidden="false" customHeight="false" outlineLevel="0" collapsed="false">
      <c r="A326" s="1" t="n">
        <v>325</v>
      </c>
      <c r="B326" s="1" t="str">
        <f aca="false">Sheet3!C326&amp;", "&amp;Sheet3!D326</f>
        <v>N 17TH ST &amp; R ST, Lincoln, NE</v>
      </c>
      <c r="C326" s="1" t="s">
        <v>1589</v>
      </c>
      <c r="D326" s="1" t="s">
        <v>1585</v>
      </c>
    </row>
    <row r="327" customFormat="false" ht="12.8" hidden="false" customHeight="false" outlineLevel="0" collapsed="false">
      <c r="A327" s="1" t="n">
        <v>326</v>
      </c>
      <c r="B327" s="1" t="str">
        <f aca="false">Sheet3!C327&amp;", "&amp;Sheet3!D327</f>
        <v>Q ST &amp; N 17TH ST, Lincoln, NE</v>
      </c>
      <c r="C327" s="1" t="s">
        <v>1686</v>
      </c>
      <c r="D327" s="1" t="s">
        <v>1585</v>
      </c>
    </row>
    <row r="328" customFormat="false" ht="12.8" hidden="false" customHeight="false" outlineLevel="0" collapsed="false">
      <c r="A328" s="1" t="n">
        <v>327</v>
      </c>
      <c r="B328" s="1" t="str">
        <f aca="false">Sheet3!C328&amp;", "&amp;Sheet3!D328</f>
        <v>SALT CREEK RDWY &amp; N 14TH ST, Lincoln, NE</v>
      </c>
      <c r="C328" s="1" t="s">
        <v>1741</v>
      </c>
      <c r="D328" s="1" t="s">
        <v>1585</v>
      </c>
    </row>
    <row r="329" customFormat="false" ht="12.8" hidden="false" customHeight="false" outlineLevel="0" collapsed="false">
      <c r="A329" s="1" t="n">
        <v>328</v>
      </c>
      <c r="B329" s="1" t="str">
        <f aca="false">Sheet3!C329&amp;", "&amp;Sheet3!D329</f>
        <v>N 14TH ST &amp; SAUNDERS AVE, Lincoln, NE</v>
      </c>
      <c r="C329" s="1" t="s">
        <v>1836</v>
      </c>
      <c r="D329" s="1" t="s">
        <v>1585</v>
      </c>
    </row>
    <row r="330" customFormat="false" ht="12.8" hidden="false" customHeight="false" outlineLevel="0" collapsed="false">
      <c r="A330" s="1" t="n">
        <v>329</v>
      </c>
      <c r="B330" s="1" t="str">
        <f aca="false">Sheet3!C330&amp;", "&amp;Sheet3!D330</f>
        <v>ANTELOPE VALLEY PARKWAY &amp; Salt Creek RDWY, Lincoln, NE</v>
      </c>
      <c r="C330" s="1" t="s">
        <v>1591</v>
      </c>
      <c r="D330" s="1" t="s">
        <v>1585</v>
      </c>
    </row>
    <row r="331" customFormat="false" ht="12.8" hidden="false" customHeight="false" outlineLevel="0" collapsed="false">
      <c r="A331" s="1" t="n">
        <v>330</v>
      </c>
      <c r="B331" s="1" t="str">
        <f aca="false">Sheet3!C331&amp;", "&amp;Sheet3!D331</f>
        <v>ANTELOPE VALLEY PARKWAY &amp; Salt Creek RDWY, Lincoln, NE</v>
      </c>
      <c r="C331" s="1" t="s">
        <v>1591</v>
      </c>
      <c r="D331" s="1" t="s">
        <v>1585</v>
      </c>
    </row>
    <row r="332" customFormat="false" ht="12.8" hidden="false" customHeight="false" outlineLevel="0" collapsed="false">
      <c r="A332" s="1" t="n">
        <v>331</v>
      </c>
      <c r="B332" s="1" t="str">
        <f aca="false">Sheet3!C332&amp;", "&amp;Sheet3!D332</f>
        <v>Y ST &amp; N 19TH ST, Lincoln, NE</v>
      </c>
      <c r="C332" s="1" t="s">
        <v>1837</v>
      </c>
      <c r="D332" s="1" t="s">
        <v>1585</v>
      </c>
    </row>
    <row r="333" customFormat="false" ht="12.8" hidden="false" customHeight="false" outlineLevel="0" collapsed="false">
      <c r="A333" s="1" t="n">
        <v>332</v>
      </c>
      <c r="B333" s="1" t="str">
        <f aca="false">Sheet3!C333&amp;", "&amp;Sheet3!D333</f>
        <v>1548 S Street, Lincoln, NE</v>
      </c>
      <c r="C333" s="1" t="s">
        <v>1838</v>
      </c>
      <c r="D333" s="1" t="s">
        <v>1585</v>
      </c>
    </row>
    <row r="334" customFormat="false" ht="12.8" hidden="false" customHeight="false" outlineLevel="0" collapsed="false">
      <c r="A334" s="1" t="n">
        <v>333</v>
      </c>
      <c r="B334" s="1" t="str">
        <f aca="false">Sheet3!C334&amp;", "&amp;Sheet3!D334</f>
        <v>T ST &amp; STADIUM DR, Lincoln, NE</v>
      </c>
      <c r="C334" s="1" t="s">
        <v>1692</v>
      </c>
      <c r="D334" s="1" t="s">
        <v>1585</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2.88775510204082"/>
    <col collapsed="false" hidden="false" max="2" min="2" style="0" width="18.2040816326531"/>
    <col collapsed="false" hidden="false" max="3" min="3" style="0" width="17.6683673469388"/>
    <col collapsed="false" hidden="false" max="1025" min="4" style="0" width="11.5204081632653"/>
  </cols>
  <sheetData>
    <row r="1" customFormat="false" ht="12.8" hidden="false" customHeight="false" outlineLevel="0" collapsed="false">
      <c r="A1" s="0" t="s">
        <v>1451</v>
      </c>
      <c r="B1" s="0" t="s">
        <v>1452</v>
      </c>
      <c r="C1" s="0" t="s">
        <v>1453</v>
      </c>
    </row>
    <row r="2" customFormat="false" ht="12.8" hidden="false" customHeight="false" outlineLevel="0" collapsed="false">
      <c r="A2" s="0" t="n">
        <v>1</v>
      </c>
      <c r="B2" s="0" t="s">
        <v>1839</v>
      </c>
      <c r="C2" s="0" t="s">
        <v>1840</v>
      </c>
    </row>
    <row r="3" customFormat="false" ht="12.8" hidden="false" customHeight="false" outlineLevel="0" collapsed="false">
      <c r="A3" s="0" t="n">
        <v>2</v>
      </c>
      <c r="B3" s="0" t="s">
        <v>1841</v>
      </c>
      <c r="C3" s="0" t="s">
        <v>1842</v>
      </c>
    </row>
    <row r="4" customFormat="false" ht="12.8" hidden="false" customHeight="false" outlineLevel="0" collapsed="false">
      <c r="A4" s="0" t="n">
        <v>3</v>
      </c>
      <c r="B4" s="0" t="s">
        <v>1843</v>
      </c>
      <c r="C4" s="0" t="s">
        <v>1844</v>
      </c>
    </row>
    <row r="5" customFormat="false" ht="12.8" hidden="false" customHeight="false" outlineLevel="0" collapsed="false">
      <c r="A5" s="0" t="n">
        <v>4</v>
      </c>
      <c r="B5" s="0" t="s">
        <v>1845</v>
      </c>
      <c r="C5" s="0" t="s">
        <v>1846</v>
      </c>
    </row>
    <row r="6" customFormat="false" ht="12.8" hidden="false" customHeight="false" outlineLevel="0" collapsed="false">
      <c r="A6" s="0" t="n">
        <v>5</v>
      </c>
      <c r="B6" s="0" t="s">
        <v>1847</v>
      </c>
      <c r="C6" s="0" t="s">
        <v>1848</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LibreOffice/4.2.3.3$Linux_X86_64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2014-05-01T00:08:42Z</dcterms:modified>
  <cp:revision>1</cp:revision>
</cp:coreProperties>
</file>