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2001_{0DA01482-7863-4148-B4E0-7E78DF2A348C}" xr6:coauthVersionLast="47" xr6:coauthVersionMax="47" xr10:uidLastSave="{00000000-0000-0000-0000-000000000000}"/>
  <bookViews>
    <workbookView xWindow="-120" yWindow="-120" windowWidth="20730" windowHeight="11040" activeTab="2" xr2:uid="{09EC47B7-22B7-4EA9-978C-0A92EE97B759}"/>
  </bookViews>
  <sheets>
    <sheet name="DADOS" sheetId="1" r:id="rId1"/>
    <sheet name="CALCULOS E METRICAS" sheetId="3" state="hidden" r:id="rId2"/>
    <sheet name="DASHBOARD" sheetId="2" r:id="rId3"/>
  </sheets>
  <definedNames>
    <definedName name="SegmentaçãodeDados_Meses__Data_da_Venda">#N/A</definedName>
    <definedName name="SegmentaçãodeDados_Quantidade__m³">#N/A</definedName>
    <definedName name="SegmentaçãodeDados_Tipo_de_Areia">#N/A</definedName>
  </definedNames>
  <calcPr calcId="181029"/>
  <pivotCaches>
    <pivotCache cacheId="22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C2497-B0A6-40CF-AD43-1819769F95CD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<sst xmlns="http://schemas.openxmlformats.org/spreadsheetml/2006/main" count="49" uniqueCount="33">
  <si>
    <t>ID VENDA</t>
  </si>
  <si>
    <t>Data da Venda</t>
  </si>
  <si>
    <t>Cliente</t>
  </si>
  <si>
    <t>Quantidade (m³)</t>
  </si>
  <si>
    <t>Preço Unitário (R$/m³)</t>
  </si>
  <si>
    <t>Valor Total (R$)</t>
  </si>
  <si>
    <t>Tipo de Areia</t>
  </si>
  <si>
    <t>Local de Entrega</t>
  </si>
  <si>
    <t>Status do Pagamento</t>
  </si>
  <si>
    <t>Faturamento Total</t>
  </si>
  <si>
    <t>Volume Total Vendido</t>
  </si>
  <si>
    <t>Volume Total Vendido (m³)</t>
  </si>
  <si>
    <t>Rótulos de Linha</t>
  </si>
  <si>
    <t>Total Geral</t>
  </si>
  <si>
    <t>Jose Reis</t>
  </si>
  <si>
    <t>Bento Gonçalves</t>
  </si>
  <si>
    <t>areia grossa</t>
  </si>
  <si>
    <t>Roberta Campos</t>
  </si>
  <si>
    <t>areia fina</t>
  </si>
  <si>
    <t>Centro Mariana Pimentel</t>
  </si>
  <si>
    <t>Pablo Lima</t>
  </si>
  <si>
    <t>areia media</t>
  </si>
  <si>
    <t>Barão do Triunfo</t>
  </si>
  <si>
    <t>Pago</t>
  </si>
  <si>
    <t>Pendente</t>
  </si>
  <si>
    <t>=SOMA(DADOS[Valor Total])</t>
  </si>
  <si>
    <t>=SOMA(DADOS[Quantidade])</t>
  </si>
  <si>
    <t>Soma de Valor Total (R$)</t>
  </si>
  <si>
    <t xml:space="preserve">Área de Métricas Principais </t>
  </si>
  <si>
    <t>=CONT.SE(DADOS[Status do Pagamento];"Pago")/CONT.VALORES(DADOS[ID VENDA])*100</t>
  </si>
  <si>
    <t>Status de Pagamento</t>
  </si>
  <si>
    <t>Fabio Dimer</t>
  </si>
  <si>
    <t>Guaiba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</si>
</sst>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5" formatCode="_-[$R$-416]\ * #,##0.00_-;\-[$R$-416]\ * #,##0.00_-;_-[$R$-416]\ * &quot;-&quot;??_-;_-@_-"/>
    </dxf>
    <dxf>
      <numFmt numFmtId="164" formatCode="&quot;R$&quot;\ #,##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[AREIA(Recuperado Automaticamente).xlsx]CALCULOS E METRICAS!Tabela dinâmica13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Evolução Mensal do Faturamento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3"/>
          <c:y val="0.24939596092155147"/>
          <c:w val="0.73458530183727033"/>
          <c:h val="0.53774387576552929"/>
        </c:manualLayout>
      </c:layout>
      <c:lineChart>
        <c:grouping val="stacked"/>
        <c:varyColors val="0"/>
        <c:ser>
          <c:idx val="0"/>
          <c:order val="0"/>
          <c:tx>
            <c:strRef>
              <c:f>'CALCULOS E METRICAS'!$B$12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'CALCULOS E METRICAS'!$A$13:$A$16</c:f>
              <c:strCache>
                <c:ptCount val="3"/>
                <c:pt idx="0">
                  <c:v>25/01/2024</c:v>
                </c:pt>
                <c:pt idx="1">
                  <c:v>12/12/2024</c:v>
                </c:pt>
                <c:pt idx="2">
                  <c:v>15/12/2024</c:v>
                </c:pt>
              </c:strCache>
            </c:strRef>
          </c:cat>
          <c:val>
            <c:numRef>
              <c:f>'CALCULOS E METRICAS'!$B$13:$B$16</c:f>
              <c:numCache>
                <c:formatCode>General</c:formatCode>
                <c:ptCount val="3"/>
                <c:pt idx="0">
                  <c:v>100</c:v>
                </c:pt>
                <c:pt idx="1">
                  <c:v>750</c:v>
                </c:pt>
                <c:pt idx="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586-B121-BC2DAED0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27360"/>
        <c:axId val="481437440"/>
      </c:lineChart>
      <c:catAx>
        <c:axId val="4814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37440"/>
        <c:crosses val="autoZero"/>
        <c:auto val="1"/>
        <c:lblAlgn val="ctr"/>
        <c:lblOffset val="100"/>
        <c:noMultiLvlLbl val="0"/>
      </c:catAx>
      <c:valAx>
        <c:axId val="48143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[AREIA(Recuperado Automaticamente).xlsx]CALCULOS E METRICAS!Tabela dinâmica9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Distribuição de Faturamento por Região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accent4">
                <a:lumMod val="40000"/>
                <a:lumOff val="60000"/>
              </a:schemeClr>
            </a:solidFill>
          </a:ln>
          <a:effectLst/>
          <a:sp3d contourW="25400">
            <a:contourClr>
              <a:schemeClr val="accent4">
                <a:lumMod val="40000"/>
                <a:lumOff val="60000"/>
              </a:schemeClr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accent4">
                <a:lumMod val="40000"/>
                <a:lumOff val="60000"/>
              </a:schemeClr>
            </a:solidFill>
          </a:ln>
          <a:effectLst/>
          <a:sp3d contourW="25400">
            <a:contourClr>
              <a:schemeClr val="accent4">
                <a:lumMod val="40000"/>
                <a:lumOff val="60000"/>
              </a:schemeClr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accent4">
                <a:lumMod val="40000"/>
                <a:lumOff val="60000"/>
              </a:schemeClr>
            </a:solidFill>
          </a:ln>
          <a:effectLst/>
          <a:sp3d contourW="25400">
            <a:contourClr>
              <a:schemeClr val="accent4">
                <a:lumMod val="40000"/>
                <a:lumOff val="60000"/>
              </a:schemeClr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25402559055118112"/>
          <c:w val="0.61777252843394581"/>
          <c:h val="0.68578922426363376"/>
        </c:manualLayout>
      </c:layout>
      <c:pie3DChart>
        <c:varyColors val="1"/>
        <c:ser>
          <c:idx val="0"/>
          <c:order val="0"/>
          <c:tx>
            <c:strRef>
              <c:f>'CALCULOS E METRICAS'!$H$1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E0-4471-9383-59BC6CDB9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E0-4471-9383-59BC6CDB9E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  <a:sp3d contourW="25400">
                <a:contourClr>
                  <a:schemeClr val="accent4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E0-4471-9383-59BC6CDB9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'CALCULOS E METRICAS'!$G$2:$G$5</c:f>
              <c:strCache>
                <c:ptCount val="3"/>
                <c:pt idx="0">
                  <c:v>Barão do Triunfo</c:v>
                </c:pt>
                <c:pt idx="1">
                  <c:v>Bento Gonçalves</c:v>
                </c:pt>
                <c:pt idx="2">
                  <c:v>Centro Mariana Pimentel</c:v>
                </c:pt>
              </c:strCache>
            </c:strRef>
          </c:cat>
          <c:val>
            <c:numRef>
              <c:f>'CALCULOS E METRICAS'!$H$2:$H$5</c:f>
              <c:numCache>
                <c:formatCode>General</c:formatCode>
                <c:ptCount val="3"/>
                <c:pt idx="0">
                  <c:v>360</c:v>
                </c:pt>
                <c:pt idx="1">
                  <c:v>100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0-4471-9383-59BC6CDB9E9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[AREIA(Recuperado Automaticamente).xlsx]CALCULOS E METRICAS!Tabela dinâmica6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Faturamento por Tipo de Areia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0.15782407407407409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'CALCULOS E METRICAS'!$B$3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E METRICAS'!$A$4:$A$5</c:f>
              <c:strCache>
                <c:ptCount val="1"/>
                <c:pt idx="0">
                  <c:v>areia grossa</c:v>
                </c:pt>
              </c:strCache>
            </c:strRef>
          </c:cat>
          <c:val>
            <c:numRef>
              <c:f>'CALCULOS E METRICAS'!$B$4:$B$5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1-4FB7-B5D9-FF928350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13968"/>
        <c:axId val="1889328368"/>
      </c:barChart>
      <c:catAx>
        <c:axId val="18893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328368"/>
        <c:crosses val="autoZero"/>
        <c:auto val="1"/>
        <c:lblAlgn val="ctr"/>
        <c:lblOffset val="100"/>
        <c:noMultiLvlLbl val="0"/>
      </c:catAx>
      <c:valAx>
        <c:axId val="188932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313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</xdr:col>
      <xdr:colOff>2676525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40E7AF-20E3-41C6-8183-8E2CADF98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</xdr:col>
      <xdr:colOff>2676525</xdr:colOff>
      <xdr:row>51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857D52-D3D1-43A9-881B-115124CB8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</xdr:col>
      <xdr:colOff>2676525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DDAB16-F85C-41BD-9F6F-28E0F933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2447925</xdr:colOff>
      <xdr:row>5</xdr:row>
      <xdr:rowOff>38101</xdr:rowOff>
    </xdr:from>
    <xdr:to>
      <xdr:col>2</xdr:col>
      <xdr:colOff>209550</xdr:colOff>
      <xdr:row>10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de Areia">
              <a:extLst>
                <a:ext uri="{FF2B5EF4-FFF2-40B4-BE49-F238E27FC236}">
                  <a16:creationId xmlns:a16="http://schemas.microsoft.com/office/drawing/2014/main" id="{4112D1C7-B6F6-5534-A542-080EAB3F63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Are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990601"/>
              <a:ext cx="182880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2457450</xdr:colOff>
      <xdr:row>10</xdr:row>
      <xdr:rowOff>66675</xdr:rowOff>
    </xdr:from>
    <xdr:to>
      <xdr:col>2</xdr:col>
      <xdr:colOff>219075</xdr:colOff>
      <xdr:row>14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eses (Data da Venda)">
              <a:extLst>
                <a:ext uri="{FF2B5EF4-FFF2-40B4-BE49-F238E27FC236}">
                  <a16:creationId xmlns:a16="http://schemas.microsoft.com/office/drawing/2014/main" id="{EC0F154D-863C-FEBB-82EB-6C11410D5B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da Vend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2925" y="1971675"/>
              <a:ext cx="182880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2447925</xdr:colOff>
      <xdr:row>14</xdr:row>
      <xdr:rowOff>9526</xdr:rowOff>
    </xdr:from>
    <xdr:to>
      <xdr:col>2</xdr:col>
      <xdr:colOff>219076</xdr:colOff>
      <xdr:row>19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Quantidade (m³)">
              <a:extLst>
                <a:ext uri="{FF2B5EF4-FFF2-40B4-BE49-F238E27FC236}">
                  <a16:creationId xmlns:a16="http://schemas.microsoft.com/office/drawing/2014/main" id="{4298452F-FC46-5935-C896-F19B3F77F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dade (m³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2676526"/>
              <a:ext cx="1838326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" refreshedDate="45749.84220324074" createdVersion="8" refreshedVersion="8" minRefreshableVersion="3" recordCount="1387" xr:uid="{FBA3E8F6-4DC5-4DA1-A6A9-D5813DEA2CF5}">
  <cacheSource type="worksheet">
    <worksheetSource name="Tabela2"/>
  </cacheSource>
  <cacheFields count="11">
    <cacheField name="ID VENDA" numFmtId="0">
      <sharedItems containsString="0" containsBlank="1" containsNumber="1" containsInteger="1" minValue="1213" maxValue="3758"/>
    </cacheField>
    <cacheField name="Data da Venda" numFmtId="14">
      <sharedItems containsNonDate="0" containsDate="1" containsString="0" containsBlank="1" minDate="2024-01-25T00:00:00" maxDate="2024-12-16T00:00:00" count="5">
        <d v="2024-01-25T00:00:00"/>
        <d v="2024-12-12T00:00:00"/>
        <d v="2024-12-15T00:00:00"/>
        <d v="2024-06-14T00:00:00"/>
        <m/>
      </sharedItems>
      <fieldGroup par="10"/>
    </cacheField>
    <cacheField name="Cliente" numFmtId="0">
      <sharedItems containsBlank="1"/>
    </cacheField>
    <cacheField name="Quantidade (m³)" numFmtId="2">
      <sharedItems containsString="0" containsBlank="1" containsNumber="1" containsInteger="1" minValue="10" maxValue="50" count="5">
        <n v="10"/>
        <n v="50"/>
        <n v="30"/>
        <n v="14"/>
        <m/>
      </sharedItems>
    </cacheField>
    <cacheField name="Preço Unitário (R$/m³)" numFmtId="164">
      <sharedItems containsString="0" containsBlank="1" containsNumber="1" containsInteger="1" minValue="10" maxValue="15"/>
    </cacheField>
    <cacheField name="Valor Total (R$)" numFmtId="165">
      <sharedItems containsString="0" containsBlank="1" containsNumber="1" containsInteger="1" minValue="100" maxValue="750"/>
    </cacheField>
    <cacheField name="Tipo de Areia" numFmtId="0">
      <sharedItems containsBlank="1" count="4">
        <s v="areia grossa"/>
        <s v="areia fina"/>
        <s v="areia media"/>
        <m/>
      </sharedItems>
    </cacheField>
    <cacheField name="Local de Entrega" numFmtId="0">
      <sharedItems containsBlank="1" count="5">
        <s v="Bento Gonçalves"/>
        <s v="Centro Mariana Pimentel"/>
        <s v="Barão do Triunfo"/>
        <s v="Guaiba"/>
        <m/>
      </sharedItems>
    </cacheField>
    <cacheField name="Status do Pagamento" numFmtId="0">
      <sharedItems containsBlank="1"/>
    </cacheField>
    <cacheField name="Dias (Data da Venda)" numFmtId="0" databaseField="0">
      <fieldGroup base="1">
        <rangePr groupBy="days" startDate="2024-01-25T00:00:00" endDate="2024-12-16T00:00:00"/>
        <groupItems count="368">
          <s v="&lt;25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6/12/2024"/>
        </groupItems>
      </fieldGroup>
    </cacheField>
    <cacheField name="Meses (Data da Venda)" numFmtId="0" databaseField="0">
      <fieldGroup base="1">
        <rangePr groupBy="months" startDate="2024-01-25T00:00:00" endDate="2024-12-16T00:00:00"/>
        <groupItems count="14">
          <s v="&lt;25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2/2024"/>
        </groupItems>
      </fieldGroup>
    </cacheField>
  </cacheFields>
  <extLst>
    <ext xmlns:x14="http://schemas.microsoft.com/office/spreadsheetml/2009/9/main" uri="{725AE2AE-9491-48be-B2B4-4EB974FC3084}">
      <x14:pivotCacheDefinition pivotCacheId="889436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7">
  <r>
    <n v="1213"/>
    <x v="0"/>
    <s v="Jose Reis"/>
    <x v="0"/>
    <n v="10"/>
    <n v="100"/>
    <x v="0"/>
    <x v="0"/>
    <s v="Pago"/>
  </r>
  <r>
    <n v="2233"/>
    <x v="1"/>
    <s v="Roberta Campos"/>
    <x v="1"/>
    <n v="15"/>
    <n v="750"/>
    <x v="1"/>
    <x v="1"/>
    <s v="Pendente"/>
  </r>
  <r>
    <n v="3758"/>
    <x v="2"/>
    <s v="Pablo Lima"/>
    <x v="2"/>
    <n v="12"/>
    <n v="360"/>
    <x v="2"/>
    <x v="2"/>
    <s v="Pago"/>
  </r>
  <r>
    <n v="2125"/>
    <x v="3"/>
    <s v="Fabio Dimer"/>
    <x v="3"/>
    <n v="10"/>
    <n v="140"/>
    <x v="1"/>
    <x v="3"/>
    <s v="Pendente"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  <r>
    <m/>
    <x v="4"/>
    <m/>
    <x v="4"/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7E87A-F93A-4F08-96C6-32648A2A63D3}" name="Tabela dinâmica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A3:B5" firstHeaderRow="1" firstDataRow="1" firstDataCol="1"/>
  <pivotFields count="11"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6">
        <item x="0"/>
        <item h="1" x="3"/>
        <item h="1" x="2"/>
        <item h="1" x="1"/>
        <item h="1" x="4"/>
        <item t="default"/>
      </items>
    </pivotField>
    <pivotField showAll="0"/>
    <pivotField dataField="1"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dataFields count="1">
    <dataField name="Soma de Valor Total (R$)" fld="5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8AEB4-95F0-470F-AC0C-58985F17E094}" name="Tabela dinâmica1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2:B16" firstHeaderRow="1" firstDataRow="1" firstDataCol="1"/>
  <pivotFields count="11">
    <pivotField showAll="0"/>
    <pivotField axis="axisRow" showAll="0">
      <items count="6">
        <item x="0"/>
        <item x="1"/>
        <item x="2"/>
        <item h="1" x="4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Total (R$)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6901E-8ED1-444A-B74B-C6E3BEB5ED18}" name="Tabela dinâmica9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G1:H5" firstHeaderRow="1" firstDataRow="1" firstDataCol="1"/>
  <pivotFields count="11"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6">
        <item x="2"/>
        <item x="0"/>
        <item x="1"/>
        <item h="1" x="4"/>
        <item h="1"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Total (R$)" fld="5" baseField="0" baseItem="0"/>
  </dataFields>
  <chartFormats count="1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Areia" xr10:uid="{633F2C06-BE9D-463A-8E92-2BB231F0D6F0}" sourceName="Tipo de Areia">
  <pivotTables>
    <pivotTable tabId="3" name="Tabela dinâmica6"/>
  </pivotTables>
  <data>
    <tabular pivotCacheId="889436996">
      <items count="4">
        <i x="0" s="1"/>
        <i x="1" s="1" nd="1"/>
        <i x="2" s="1" nd="1"/>
        <i x="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da_Venda" xr10:uid="{62582492-E845-42E3-BDF6-6832D7766894}" sourceName="Meses (Data da Venda)">
  <pivotTables>
    <pivotTable tabId="3" name="Tabela dinâmica6"/>
  </pivotTables>
  <data>
    <tabular pivotCacheId="889436996">
      <items count="14">
        <i x="1" s="1"/>
        <i x="2" nd="1"/>
        <i x="3" nd="1"/>
        <i x="4" nd="1"/>
        <i x="5" nd="1"/>
        <i x="6" nd="1"/>
        <i x="7" nd="1"/>
        <i x="8" nd="1"/>
        <i x="9" nd="1"/>
        <i x="10" nd="1"/>
        <i x="11" nd="1"/>
        <i x="12" nd="1"/>
        <i x="0" nd="1"/>
        <i x="1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ntidade__m³" xr10:uid="{E9BAFBB6-2A33-4981-9936-53DE08BD51C8}" sourceName="Quantidade (m³)">
  <pivotTables>
    <pivotTable tabId="3" name="Tabela dinâmica6"/>
  </pivotTables>
  <data>
    <tabular pivotCacheId="889436996">
      <items count="5">
        <i x="0" s="1"/>
        <i x="3" nd="1"/>
        <i x="2" nd="1"/>
        <i x="1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Areia" xr10:uid="{54D4B730-F89E-4628-8E7B-92722FA752E2}" cache="SegmentaçãodeDados_Tipo_de_Areia" caption="Tipo de Areia" showCaption="0" style="SlicerStyleLight4" rowHeight="241300"/>
  <slicer name="Meses (Data da Venda)" xr10:uid="{37D1CC62-CC27-48C1-A006-76B0E35CF668}" cache="SegmentaçãodeDados_Meses__Data_da_Venda" caption="Meses (Data da Venda)" showCaption="0" style="SlicerStyleLight4" rowHeight="241300"/>
  <slicer name="Quantidade (m³)" xr10:uid="{78B6247F-BC81-4145-AF2B-5A1A8DAC9862}" cache="SegmentaçãodeDados_Quantidade__m³" caption="Quantidade (m³)" showCaption="0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B043F-CF60-4848-A8D4-89D2650FD7D3}" name="Tabela2" displayName="Tabela2" ref="A1:I1388" totalsRowShown="0">
  <autoFilter ref="A1:I1388" xr:uid="{2C1B043F-CF60-4848-A8D4-89D2650FD7D3}"/>
  <tableColumns count="9">
    <tableColumn id="1" xr3:uid="{82A068FA-C7E2-4A76-A374-FD3615ABC851}" name="ID VENDA"/>
    <tableColumn id="2" xr3:uid="{C209DC14-0914-41B6-AAF8-2FA27B865FF6}" name="Data da Venda" dataDxfId="3"/>
    <tableColumn id="3" xr3:uid="{2B018C7F-2650-497F-B880-BF14C3A8A8DD}" name="Cliente"/>
    <tableColumn id="4" xr3:uid="{79F699BF-E4B7-474C-B14C-175F04C3C15C}" name="Quantidade (m³)" dataDxfId="2"/>
    <tableColumn id="5" xr3:uid="{15D854A4-4DDD-4399-AA31-C7A4642C658C}" name="Preço Unitário (R$/m³)" dataDxfId="1"/>
    <tableColumn id="6" xr3:uid="{6D913F3D-472D-4EA9-B4FE-7323BA435C88}" name="Valor Total (R$)" dataDxfId="0"/>
    <tableColumn id="7" xr3:uid="{0C2C3D97-14E2-40B8-8D4F-D7E3C774256F}" name="Tipo de Areia"/>
    <tableColumn id="8" xr3:uid="{66BFE34A-714A-43F9-9BF9-CAFC630EA79B}" name="Local de Entrega"/>
    <tableColumn id="9" xr3:uid="{B940C64C-84B7-4B9C-AFDA-377245B65588}" name="Status do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89FE-60F0-4C23-8AFA-B76A31E60EAD}">
  <dimension ref="A1:I5"/>
  <sheetViews>
    <sheetView workbookViewId="0">
      <selection activeCell="C5" sqref="C5"/>
    </sheetView>
  </sheetViews>
  <sheetFormatPr defaultRowHeight="15" x14ac:dyDescent="0.25"/>
  <cols>
    <col min="1" max="1" width="12.28515625" customWidth="1"/>
    <col min="2" max="2" width="16.85546875" style="1" customWidth="1"/>
    <col min="3" max="3" width="16.140625" customWidth="1"/>
    <col min="4" max="4" width="19.140625" style="2" customWidth="1"/>
    <col min="5" max="5" width="25.140625" style="3" customWidth="1"/>
    <col min="6" max="6" width="15" style="8" customWidth="1"/>
    <col min="7" max="7" width="12.85546875" customWidth="1"/>
    <col min="8" max="8" width="25.42578125" customWidth="1"/>
    <col min="9" max="9" width="19.42578125" customWidth="1"/>
  </cols>
  <sheetData>
    <row r="1" spans="1:9" x14ac:dyDescent="0.25">
      <c r="A1" t="s">
        <v>0</v>
      </c>
      <c r="B1" s="1" t="s">
        <v>1</v>
      </c>
      <c r="C1" t="s">
        <v>2</v>
      </c>
      <c r="D1" s="2" t="s">
        <v>3</v>
      </c>
      <c r="E1" s="7" t="s">
        <v>4</v>
      </c>
      <c r="F1" s="8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1213</v>
      </c>
      <c r="B2" s="1">
        <v>45316</v>
      </c>
      <c r="C2" t="s">
        <v>14</v>
      </c>
      <c r="D2" s="2">
        <v>10</v>
      </c>
      <c r="E2" s="3">
        <v>10</v>
      </c>
      <c r="F2" s="8">
        <v>100</v>
      </c>
      <c r="G2" t="s">
        <v>16</v>
      </c>
      <c r="H2" t="s">
        <v>15</v>
      </c>
      <c r="I2" t="s">
        <v>23</v>
      </c>
    </row>
    <row r="3" spans="1:9" x14ac:dyDescent="0.25">
      <c r="A3">
        <v>2233</v>
      </c>
      <c r="B3" s="1">
        <v>45638</v>
      </c>
      <c r="C3" t="s">
        <v>17</v>
      </c>
      <c r="D3" s="2">
        <v>50</v>
      </c>
      <c r="E3" s="3">
        <v>15</v>
      </c>
      <c r="F3" s="8">
        <v>750</v>
      </c>
      <c r="G3" t="s">
        <v>18</v>
      </c>
      <c r="H3" t="s">
        <v>19</v>
      </c>
      <c r="I3" t="s">
        <v>24</v>
      </c>
    </row>
    <row r="4" spans="1:9" x14ac:dyDescent="0.25">
      <c r="A4">
        <v>3758</v>
      </c>
      <c r="B4" s="1">
        <v>45641</v>
      </c>
      <c r="C4" t="s">
        <v>20</v>
      </c>
      <c r="D4" s="2">
        <v>30</v>
      </c>
      <c r="E4" s="3">
        <v>12</v>
      </c>
      <c r="F4" s="8">
        <v>360</v>
      </c>
      <c r="G4" t="s">
        <v>21</v>
      </c>
      <c r="H4" t="s">
        <v>22</v>
      </c>
      <c r="I4" t="s">
        <v>23</v>
      </c>
    </row>
    <row r="5" spans="1:9" x14ac:dyDescent="0.25">
      <c r="A5">
        <v>2125</v>
      </c>
      <c r="B5" s="1">
        <v>45457</v>
      </c>
      <c r="C5" t="s">
        <v>31</v>
      </c>
      <c r="D5" s="2">
        <v>14</v>
      </c>
      <c r="E5" s="3">
        <v>10</v>
      </c>
      <c r="F5" s="8">
        <v>140</v>
      </c>
      <c r="G5" t="s">
        <v>18</v>
      </c>
      <c r="H5" t="s">
        <v>32</v>
      </c>
      <c r="I5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310-429A-4F42-950F-209EE2FA6AF3}">
  <dimension ref="A1:H16"/>
  <sheetViews>
    <sheetView workbookViewId="0">
      <selection activeCell="E11" sqref="E11"/>
    </sheetView>
  </sheetViews>
  <sheetFormatPr defaultRowHeight="15" x14ac:dyDescent="0.25"/>
  <cols>
    <col min="1" max="1" width="18" bestFit="1" customWidth="1"/>
    <col min="2" max="2" width="23" bestFit="1" customWidth="1"/>
    <col min="4" max="4" width="18" bestFit="1" customWidth="1"/>
    <col min="5" max="5" width="32.42578125" bestFit="1" customWidth="1"/>
    <col min="7" max="7" width="23.5703125" bestFit="1" customWidth="1"/>
    <col min="8" max="8" width="23" bestFit="1" customWidth="1"/>
  </cols>
  <sheetData>
    <row r="1" spans="1:8" x14ac:dyDescent="0.25">
      <c r="A1" t="s">
        <v>9</v>
      </c>
      <c r="B1" s="4" t="s">
        <v>25</v>
      </c>
      <c r="G1" s="5" t="s">
        <v>12</v>
      </c>
      <c r="H1" t="s">
        <v>27</v>
      </c>
    </row>
    <row r="2" spans="1:8" x14ac:dyDescent="0.25">
      <c r="A2" t="s">
        <v>11</v>
      </c>
      <c r="B2" t="s">
        <v>26</v>
      </c>
      <c r="G2" s="6" t="s">
        <v>22</v>
      </c>
      <c r="H2" s="12">
        <v>360</v>
      </c>
    </row>
    <row r="3" spans="1:8" x14ac:dyDescent="0.25">
      <c r="A3" s="5" t="s">
        <v>12</v>
      </c>
      <c r="B3" t="s">
        <v>27</v>
      </c>
      <c r="G3" s="6" t="s">
        <v>15</v>
      </c>
      <c r="H3" s="12">
        <v>100</v>
      </c>
    </row>
    <row r="4" spans="1:8" x14ac:dyDescent="0.25">
      <c r="A4" s="6" t="s">
        <v>16</v>
      </c>
      <c r="B4" s="12">
        <v>100</v>
      </c>
      <c r="G4" s="6" t="s">
        <v>19</v>
      </c>
      <c r="H4" s="12">
        <v>750</v>
      </c>
    </row>
    <row r="5" spans="1:8" x14ac:dyDescent="0.25">
      <c r="A5" s="6" t="s">
        <v>13</v>
      </c>
      <c r="B5" s="12">
        <v>100</v>
      </c>
      <c r="G5" s="6" t="s">
        <v>13</v>
      </c>
      <c r="H5" s="12">
        <v>1210</v>
      </c>
    </row>
    <row r="12" spans="1:8" x14ac:dyDescent="0.25">
      <c r="A12" s="5" t="s">
        <v>12</v>
      </c>
      <c r="B12" t="s">
        <v>27</v>
      </c>
    </row>
    <row r="13" spans="1:8" x14ac:dyDescent="0.25">
      <c r="A13" s="11">
        <v>45316</v>
      </c>
      <c r="B13" s="12">
        <v>100</v>
      </c>
    </row>
    <row r="14" spans="1:8" x14ac:dyDescent="0.25">
      <c r="A14" s="11">
        <v>45638</v>
      </c>
      <c r="B14" s="12">
        <v>750</v>
      </c>
    </row>
    <row r="15" spans="1:8" x14ac:dyDescent="0.25">
      <c r="A15" s="11">
        <v>45641</v>
      </c>
      <c r="B15" s="12">
        <v>360</v>
      </c>
    </row>
    <row r="16" spans="1:8" x14ac:dyDescent="0.25">
      <c r="A16" s="6" t="s">
        <v>13</v>
      </c>
      <c r="B16" s="12">
        <v>1210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37AD-27F3-4108-B3CA-03E2C678FC84}">
  <dimension ref="A1:B4"/>
  <sheetViews>
    <sheetView tabSelected="1" topLeftCell="A28" workbookViewId="0">
      <selection activeCell="D39" sqref="D39"/>
    </sheetView>
  </sheetViews>
  <sheetFormatPr defaultRowHeight="15" x14ac:dyDescent="0.25"/>
  <cols>
    <col min="1" max="1" width="28.42578125" customWidth="1"/>
    <col min="2" max="2" width="61" customWidth="1"/>
  </cols>
  <sheetData>
    <row r="1" spans="1:2" x14ac:dyDescent="0.25">
      <c r="A1" s="9" t="s">
        <v>28</v>
      </c>
    </row>
    <row r="2" spans="1:2" x14ac:dyDescent="0.25">
      <c r="A2" s="3" t="s">
        <v>9</v>
      </c>
      <c r="B2" s="3" t="s">
        <v>25</v>
      </c>
    </row>
    <row r="3" spans="1:2" x14ac:dyDescent="0.25">
      <c r="A3" t="s">
        <v>10</v>
      </c>
      <c r="B3" t="s">
        <v>26</v>
      </c>
    </row>
    <row r="4" spans="1:2" x14ac:dyDescent="0.25">
      <c r="A4" s="10" t="s">
        <v>30</v>
      </c>
      <c r="B4" s="10" t="s">
        <v>29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F 5 m B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B e Z g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m Y F a 0 i C o 6 f 4 A A A C 9 A Q A A E w A c A E Z v c m 1 1 b G F z L 1 N l Y 3 R p b 2 4 x L m 0 g o h g A K K A U A A A A A A A A A A A A A A A A A A A A A A A A A A A A b Z B B a 8 J A E I X v g f y H Z X t R C E J L 6 U U 8 S G p B K M V i a g / i Y c x O 7 e J m R i Y T s A T / e z d a D y X O Z e B 9 M + 8 x U 2 O p n s k s L / 1 + n C Z p U n + D o D M F b D H A g 5 m Y g J o m J t Y L k 2 I U Z s c S w y h v R J D 0 k 2 W / Z d 4 P h u 3 6 D S q c 2 L 9 N u z m t 8 2 6 D d J N d D O 5 s 4 Q 9 s p k F R w L G N X n E 4 4 K g Q o P q L p c o 5 N B U V P w e s B + e 4 r G 3 t 3 K 2 Q H N j M z E m f H k c d P m W m t c + g c E U a R e N A U X 1 1 o X n w M R u v T P G o Z / 2 9 A V L v w G H f c S F Y 8 g d 5 B f H c x y s I L A U r h D 7 r T p s K e u g F v n I J Y U Y q u O v D p Y I 2 9 Q J 2 8 X e k / I + f h m n i 6 f b v x r 9 Q S w E C L Q A U A A I A C A A X m Y F a w 8 V I w q U A A A D 2 A A A A E g A A A A A A A A A A A A A A A A A A A A A A Q 2 9 u Z m l n L 1 B h Y 2 t h Z 2 U u e G 1 s U E s B A i 0 A F A A C A A g A F 5 m B W g / K 6 a u k A A A A 6 Q A A A B M A A A A A A A A A A A A A A A A A 8 Q A A A F t D b 2 5 0 Z W 5 0 X 1 R 5 c G V z X S 5 4 b W x Q S w E C L Q A U A A I A C A A X m Y F a 0 i C o 6 f 4 A A A C 9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B Q A A A A A A A M E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w I i A v P j x F b n R y e S B U e X B l P S J R d W V y e U l E I i B W Y W x 1 Z T 0 i c z E 3 M 2 M x N W I 5 L T g w M m Y t N D J j N S 1 h N z V j L W I x O T Q 4 O G J m O W I 0 Z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y M D o x N T o w O C 4 z M D c 4 O D Y x W i I g L z 4 8 R W 5 0 c n k g V H l w Z T 0 i R m l s b F N 0 Y X R 1 c y I g V m F s d W U 9 I n N X Y W l 0 a W 5 n R m 9 y R X h j Z W x S Z W Z y Z X N o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g z N U h 6 d i Q b u S G g A b 9 w u c A A A A A A I A A A A A A B B m A A A A A Q A A I A A A A N o g M l R 8 U 4 R 2 0 R y + O S H n m y S + n z M J B l u 4 e b / 3 1 Q 5 A V + V F A A A A A A 6 A A A A A A g A A I A A A A I B + 5 e N F m 3 k W s k A o t P b c 3 e g Q G T h z 2 G W 6 u v u k 9 v F 2 Y g H C U A A A A D m M S 1 D u A G u W P T p E n + 6 7 R P h i x b L T Z J w M x 4 p H r q A c q G o k + u B W R E 4 7 q l o y b k f E K R i K G H I Y 3 Y g F x e W k 8 2 i S A D J q p 6 5 o 3 F S W U / Y 3 F 1 v w 1 3 t w X u Q / Q A A A A H O Z 1 I Z 0 f 0 t Y e e 4 J Q 6 i K s Z b 0 q K g y 6 8 4 d 5 m 2 l O s T S 8 A F + r X R S q R v n T F N c A 0 v I Y h n 5 z d O 9 a g W 6 S 8 A a n L q U 1 7 T m k s w = < / D a t a M a s h u p > 
</file>

<file path=customXml/itemProps1.xml><?xml version="1.0" encoding="utf-8"?>
<ds:datastoreItem xmlns:ds="http://schemas.openxmlformats.org/officeDocument/2006/customXml" ds:itemID="{EB71F704-684F-4ABD-A34A-A792CB2E5A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CALCULOS E METRICAS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Leite</dc:creator>
  <cp:lastModifiedBy>Joyce Leite</cp:lastModifiedBy>
  <dcterms:created xsi:type="dcterms:W3CDTF">2025-03-31T21:11:56Z</dcterms:created>
  <dcterms:modified xsi:type="dcterms:W3CDTF">2025-04-02T23:23:08Z</dcterms:modified>
</cp:coreProperties>
</file>