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ki\Project 1\"/>
    </mc:Choice>
  </mc:AlternateContent>
  <xr:revisionPtr revIDLastSave="0" documentId="13_ncr:1_{BBC78432-CFE0-4BA0-984A-59DAFDCA6197}" xr6:coauthVersionLast="45" xr6:coauthVersionMax="45" xr10:uidLastSave="{00000000-0000-0000-0000-000000000000}"/>
  <bookViews>
    <workbookView xWindow="-15" yWindow="-45" windowWidth="57630" windowHeight="15585" xr2:uid="{DC1E6113-9DF8-451F-8948-DE1CF13888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2" i="1" l="1"/>
  <c r="V42" i="1"/>
  <c r="AV32" i="1"/>
  <c r="AV28" i="1"/>
  <c r="AV29" i="1"/>
  <c r="AV30" i="1"/>
  <c r="AV31" i="1"/>
  <c r="AV27" i="1"/>
  <c r="AR32" i="1"/>
  <c r="AR28" i="1"/>
  <c r="AR29" i="1"/>
  <c r="AR30" i="1"/>
  <c r="AR31" i="1"/>
  <c r="AR27" i="1"/>
  <c r="AA32" i="1"/>
  <c r="AA28" i="1"/>
  <c r="AA29" i="1"/>
  <c r="AA30" i="1"/>
  <c r="AA31" i="1"/>
  <c r="AA27" i="1"/>
  <c r="W32" i="1"/>
  <c r="W28" i="1"/>
  <c r="W29" i="1"/>
  <c r="W30" i="1"/>
  <c r="W31" i="1"/>
  <c r="W27" i="1"/>
  <c r="AV21" i="1"/>
  <c r="AR21" i="1"/>
  <c r="AV17" i="1"/>
  <c r="AV18" i="1"/>
  <c r="AV19" i="1"/>
  <c r="AV20" i="1"/>
  <c r="AV16" i="1"/>
  <c r="AR17" i="1"/>
  <c r="AR18" i="1"/>
  <c r="AR19" i="1"/>
  <c r="AR20" i="1"/>
  <c r="AR16" i="1"/>
  <c r="AV8" i="1"/>
  <c r="AV4" i="1"/>
  <c r="AV5" i="1"/>
  <c r="AV6" i="1"/>
  <c r="AV7" i="1"/>
  <c r="AV3" i="1"/>
  <c r="AR8" i="1"/>
  <c r="AR4" i="1"/>
  <c r="AR5" i="1"/>
  <c r="AR6" i="1"/>
  <c r="AR7" i="1"/>
  <c r="AR3" i="1"/>
  <c r="AA21" i="1"/>
  <c r="AA17" i="1"/>
  <c r="AA18" i="1"/>
  <c r="AA19" i="1"/>
  <c r="AA20" i="1"/>
  <c r="AA16" i="1"/>
  <c r="W21" i="1"/>
  <c r="W17" i="1"/>
  <c r="W18" i="1"/>
  <c r="W19" i="1"/>
  <c r="W20" i="1"/>
  <c r="W16" i="1"/>
  <c r="AA8" i="1"/>
  <c r="AA4" i="1"/>
  <c r="AA5" i="1"/>
  <c r="AA6" i="1"/>
  <c r="AA7" i="1"/>
  <c r="AA3" i="1"/>
  <c r="Y8" i="1"/>
  <c r="Y4" i="1"/>
  <c r="Y5" i="1"/>
  <c r="Y6" i="1"/>
  <c r="Y7" i="1"/>
  <c r="Y3" i="1"/>
  <c r="W8" i="1"/>
  <c r="W4" i="1"/>
  <c r="W5" i="1"/>
  <c r="W6" i="1"/>
  <c r="W7" i="1"/>
  <c r="W3" i="1"/>
  <c r="U8" i="1"/>
  <c r="U4" i="1"/>
  <c r="U5" i="1"/>
  <c r="U6" i="1"/>
  <c r="U7" i="1"/>
  <c r="U3" i="1"/>
  <c r="S8" i="1"/>
  <c r="S4" i="1"/>
  <c r="S5" i="1"/>
  <c r="S6" i="1"/>
  <c r="S7" i="1"/>
  <c r="S3" i="1"/>
  <c r="Q8" i="1"/>
  <c r="Q4" i="1"/>
  <c r="Q5" i="1"/>
  <c r="Q6" i="1"/>
  <c r="Q7" i="1"/>
  <c r="Q3" i="1"/>
</calcChain>
</file>

<file path=xl/sharedStrings.xml><?xml version="1.0" encoding="utf-8"?>
<sst xmlns="http://schemas.openxmlformats.org/spreadsheetml/2006/main" count="145" uniqueCount="24">
  <si>
    <t>County</t>
  </si>
  <si>
    <t>Year</t>
  </si>
  <si>
    <t>Monthly_Home_Cost</t>
  </si>
  <si>
    <t>Monthl_ Income</t>
  </si>
  <si>
    <t>Prop_Value</t>
  </si>
  <si>
    <t>Sale_Price</t>
  </si>
  <si>
    <t>Inventory</t>
  </si>
  <si>
    <t>Annual_Income</t>
  </si>
  <si>
    <t>Population</t>
  </si>
  <si>
    <t>Cabarrus County</t>
  </si>
  <si>
    <t>Gaston County</t>
  </si>
  <si>
    <t>Lancaster County</t>
  </si>
  <si>
    <t>Mecklenburg County</t>
  </si>
  <si>
    <t>Union County</t>
  </si>
  <si>
    <t>York County</t>
  </si>
  <si>
    <t>Avg %∆ Sale Price</t>
  </si>
  <si>
    <r>
      <t>avg %</t>
    </r>
    <r>
      <rPr>
        <sz val="11"/>
        <color theme="1"/>
        <rFont val="Calibri"/>
        <family val="2"/>
      </rPr>
      <t>∆</t>
    </r>
    <r>
      <rPr>
        <sz val="11"/>
        <color theme="1"/>
        <rFont val="Calibri"/>
        <family val="2"/>
        <scheme val="minor"/>
      </rPr>
      <t xml:space="preserve"> Annual Income</t>
    </r>
  </si>
  <si>
    <t>Cabarrus</t>
  </si>
  <si>
    <t>Gaston</t>
  </si>
  <si>
    <t>Lancaster</t>
  </si>
  <si>
    <t>Mecklenberg</t>
  </si>
  <si>
    <t>Union</t>
  </si>
  <si>
    <t>York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</si>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</sst>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  <xf numFmtId="9" fontId="3" fillId="2" borderId="0" xfId="1" applyFont="1" applyFill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9" fontId="3" fillId="3" borderId="0" xfId="1" applyFont="1" applyFill="1" applyAlignment="1">
      <alignment horizontal="center" vertical="center" wrapText="1"/>
    </xf>
    <xf numFmtId="9" fontId="3" fillId="0" borderId="0" xfId="1" applyFont="1" applyAlignment="1">
      <alignment horizontal="center" vertical="center" wrapText="1"/>
    </xf>
    <xf numFmtId="9" fontId="0" fillId="0" borderId="3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4" borderId="8" xfId="1" applyFont="1" applyFill="1" applyBorder="1" applyAlignment="1">
      <alignment horizontal="center" vertical="center"/>
    </xf>
    <xf numFmtId="9" fontId="0" fillId="4" borderId="9" xfId="0" applyNumberFormat="1" applyFill="1" applyBorder="1" applyAlignment="1">
      <alignment horizontal="center" vertical="center"/>
    </xf>
    <xf numFmtId="9" fontId="0" fillId="4" borderId="10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53723-70A7-4997-80FB-B0757C142A6B}" name="Table1" displayName="Table1" ref="A1:I37" totalsRowShown="0" headerRowDxfId="1" dataDxfId="0">
  <autoFilter ref="A1:I37" xr:uid="{ADAA9D75-F771-4A19-ADC1-893AA163AF42}"/>
  <sortState xmlns:xlrd2="http://schemas.microsoft.com/office/spreadsheetml/2017/richdata2" ref="A2:I37">
    <sortCondition ref="A1:A37"/>
  </sortState>
  <tableColumns count="9">
    <tableColumn id="1" xr3:uid="{DC79060D-0300-4382-9CAB-4FE3BA5AAB28}" name="County" dataDxfId="10"/>
    <tableColumn id="2" xr3:uid="{55E3EAA3-3C6A-47E3-A87C-87FEF3CDE989}" name="Year" dataDxfId="9"/>
    <tableColumn id="3" xr3:uid="{73C05923-5C0D-4EF8-811B-AB08FA6001AA}" name="Monthly_Home_Cost" dataDxfId="8"/>
    <tableColumn id="4" xr3:uid="{5F19F761-5E85-4F25-9B10-0241CF5B34BB}" name="Monthl_ Income" dataDxfId="7"/>
    <tableColumn id="5" xr3:uid="{D63EB02C-EA9B-47BB-8E43-2F289322E52B}" name="Prop_Value" dataDxfId="6"/>
    <tableColumn id="6" xr3:uid="{8FDE4A0C-C092-4B03-8EEF-DB5EF54335BE}" name="Sale_Price" dataDxfId="5"/>
    <tableColumn id="7" xr3:uid="{4FC11DB0-2420-489D-8462-C593742D8F8D}" name="Inventory" dataDxfId="4"/>
    <tableColumn id="8" xr3:uid="{7F9A146E-A740-47B7-8E97-7ABDE1ECCAA4}" name="Annual_Income" dataDxfId="3"/>
    <tableColumn id="9" xr3:uid="{F313A3E3-8902-481C-B486-272D44D614D1}" name="Population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A193-5021-4ECF-A911-00D16B5E0558}">
  <dimension ref="A1:AW42"/>
  <sheetViews>
    <sheetView tabSelected="1" topLeftCell="G22" workbookViewId="0">
      <selection activeCell="Q41" sqref="Q41"/>
    </sheetView>
  </sheetViews>
  <sheetFormatPr defaultRowHeight="15" x14ac:dyDescent="0.25"/>
  <cols>
    <col min="1" max="9" width="12.85546875" style="2" customWidth="1"/>
    <col min="10" max="13" width="1.5703125" style="2" customWidth="1"/>
    <col min="14" max="16" width="15.7109375" style="2" customWidth="1"/>
    <col min="17" max="17" width="15.7109375" style="10" customWidth="1"/>
    <col min="18" max="18" width="15.7109375" style="2" customWidth="1"/>
    <col min="19" max="19" width="15.7109375" style="10" customWidth="1"/>
    <col min="20" max="20" width="15.7109375" style="2" customWidth="1"/>
    <col min="21" max="21" width="15.7109375" style="10" customWidth="1"/>
    <col min="22" max="22" width="16.5703125" style="2" bestFit="1" customWidth="1"/>
    <col min="23" max="23" width="21.140625" style="10" bestFit="1" customWidth="1"/>
    <col min="24" max="24" width="15.7109375" style="2" customWidth="1"/>
    <col min="25" max="25" width="15.7109375" style="10" customWidth="1"/>
    <col min="26" max="26" width="15.7109375" style="2" customWidth="1"/>
    <col min="27" max="27" width="15.7109375" style="10" customWidth="1"/>
    <col min="28" max="28" width="15.7109375" style="2" customWidth="1"/>
    <col min="29" max="34" width="2.42578125" style="2" customWidth="1"/>
    <col min="35" max="43" width="15.7109375" style="2" customWidth="1"/>
    <col min="44" max="44" width="15.7109375" style="10" customWidth="1"/>
    <col min="45" max="47" width="15.7109375" style="2" customWidth="1"/>
    <col min="48" max="48" width="15.7109375" style="10" customWidth="1"/>
    <col min="49" max="49" width="15.7109375" style="2" customWidth="1"/>
    <col min="50" max="16384" width="9.140625" style="2"/>
  </cols>
  <sheetData>
    <row r="1" spans="1:49" ht="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N1" s="7" t="s">
        <v>0</v>
      </c>
      <c r="O1" s="7" t="s">
        <v>1</v>
      </c>
      <c r="P1" s="7" t="s">
        <v>2</v>
      </c>
      <c r="Q1" s="8"/>
      <c r="R1" s="7" t="s">
        <v>3</v>
      </c>
      <c r="S1" s="8"/>
      <c r="T1" s="7" t="s">
        <v>4</v>
      </c>
      <c r="U1" s="8"/>
      <c r="V1" s="7" t="s">
        <v>5</v>
      </c>
      <c r="W1" s="8"/>
      <c r="X1" s="7" t="s">
        <v>6</v>
      </c>
      <c r="Y1" s="8"/>
      <c r="Z1" s="7" t="s">
        <v>7</v>
      </c>
      <c r="AA1" s="8"/>
      <c r="AB1" s="7" t="s">
        <v>8</v>
      </c>
      <c r="AI1" s="7" t="s">
        <v>0</v>
      </c>
      <c r="AJ1" s="7" t="s">
        <v>1</v>
      </c>
      <c r="AK1" s="7" t="s">
        <v>2</v>
      </c>
      <c r="AL1" s="7"/>
      <c r="AM1" s="7" t="s">
        <v>3</v>
      </c>
      <c r="AN1" s="7"/>
      <c r="AO1" s="7" t="s">
        <v>4</v>
      </c>
      <c r="AP1" s="7"/>
      <c r="AQ1" s="7" t="s">
        <v>5</v>
      </c>
      <c r="AR1" s="8"/>
      <c r="AS1" s="7" t="s">
        <v>6</v>
      </c>
      <c r="AT1" s="7"/>
      <c r="AU1" s="7" t="s">
        <v>7</v>
      </c>
      <c r="AV1" s="8"/>
      <c r="AW1" s="7" t="s">
        <v>8</v>
      </c>
    </row>
    <row r="2" spans="1:49" ht="24" x14ac:dyDescent="0.25">
      <c r="A2" s="3" t="s">
        <v>9</v>
      </c>
      <c r="B2" s="3">
        <v>2013</v>
      </c>
      <c r="C2" s="3">
        <v>1372</v>
      </c>
      <c r="D2" s="3">
        <v>4270</v>
      </c>
      <c r="E2" s="3">
        <v>168400</v>
      </c>
      <c r="F2" s="3">
        <v>138617</v>
      </c>
      <c r="G2" s="3">
        <v>207</v>
      </c>
      <c r="H2" s="3">
        <v>54307</v>
      </c>
      <c r="I2" s="3">
        <v>187226</v>
      </c>
      <c r="N2" s="3" t="s">
        <v>9</v>
      </c>
      <c r="O2" s="3">
        <v>2013</v>
      </c>
      <c r="P2" s="3">
        <v>1372</v>
      </c>
      <c r="Q2" s="9"/>
      <c r="R2" s="3">
        <v>4270</v>
      </c>
      <c r="S2" s="9"/>
      <c r="T2" s="3">
        <v>168400</v>
      </c>
      <c r="U2" s="9"/>
      <c r="V2" s="3">
        <v>138617</v>
      </c>
      <c r="W2" s="9"/>
      <c r="X2" s="3">
        <v>207</v>
      </c>
      <c r="Y2" s="9"/>
      <c r="Z2" s="3">
        <v>54307</v>
      </c>
      <c r="AA2" s="9"/>
      <c r="AB2" s="3">
        <v>187226</v>
      </c>
      <c r="AI2" s="5" t="s">
        <v>12</v>
      </c>
      <c r="AJ2" s="5">
        <v>2013</v>
      </c>
      <c r="AK2" s="5">
        <v>1474</v>
      </c>
      <c r="AL2" s="5"/>
      <c r="AM2" s="5">
        <v>5330</v>
      </c>
      <c r="AN2" s="5"/>
      <c r="AO2" s="5">
        <v>176600</v>
      </c>
      <c r="AP2" s="5"/>
      <c r="AQ2" s="5">
        <v>168792</v>
      </c>
      <c r="AR2" s="11"/>
      <c r="AS2" s="5">
        <v>1433</v>
      </c>
      <c r="AT2" s="5"/>
      <c r="AU2" s="5">
        <v>54278</v>
      </c>
      <c r="AV2" s="11"/>
      <c r="AW2" s="5">
        <v>990977</v>
      </c>
    </row>
    <row r="3" spans="1:49" ht="24" x14ac:dyDescent="0.25">
      <c r="A3" s="3" t="s">
        <v>9</v>
      </c>
      <c r="B3" s="3">
        <v>2014</v>
      </c>
      <c r="C3" s="3">
        <v>1359</v>
      </c>
      <c r="D3" s="3">
        <v>4315</v>
      </c>
      <c r="E3" s="3">
        <v>169800</v>
      </c>
      <c r="F3" s="3">
        <v>145200</v>
      </c>
      <c r="G3" s="3">
        <v>238</v>
      </c>
      <c r="H3" s="3">
        <v>54347</v>
      </c>
      <c r="I3" s="3">
        <v>192103</v>
      </c>
      <c r="N3" s="3" t="s">
        <v>9</v>
      </c>
      <c r="O3" s="3">
        <v>2014</v>
      </c>
      <c r="P3" s="3">
        <v>1359</v>
      </c>
      <c r="Q3" s="9">
        <f>(P3-P2)/P2</f>
        <v>-9.4752186588921289E-3</v>
      </c>
      <c r="R3" s="3">
        <v>4315</v>
      </c>
      <c r="S3" s="9">
        <f>(R3-R2)/R2</f>
        <v>1.0538641686182669E-2</v>
      </c>
      <c r="T3" s="3">
        <v>169800</v>
      </c>
      <c r="U3" s="9">
        <f>(T3-T2)/T2</f>
        <v>8.3135391923990498E-3</v>
      </c>
      <c r="V3" s="3">
        <v>145200</v>
      </c>
      <c r="W3" s="9">
        <f>(V3-V2)/V2</f>
        <v>4.749056753500653E-2</v>
      </c>
      <c r="X3" s="3">
        <v>238</v>
      </c>
      <c r="Y3" s="9">
        <f>(X3-X2)/X2</f>
        <v>0.14975845410628019</v>
      </c>
      <c r="Z3" s="3">
        <v>54347</v>
      </c>
      <c r="AA3" s="9">
        <f>(Z3-Z2)/Z2</f>
        <v>7.3655329883808712E-4</v>
      </c>
      <c r="AB3" s="3">
        <v>192103</v>
      </c>
      <c r="AI3" s="4" t="s">
        <v>12</v>
      </c>
      <c r="AJ3" s="4">
        <v>2014</v>
      </c>
      <c r="AK3" s="4">
        <v>1453</v>
      </c>
      <c r="AL3" s="4"/>
      <c r="AM3" s="4">
        <v>5302</v>
      </c>
      <c r="AN3" s="4"/>
      <c r="AO3" s="4">
        <v>189900</v>
      </c>
      <c r="AP3" s="4"/>
      <c r="AQ3" s="4">
        <v>179700</v>
      </c>
      <c r="AR3" s="12">
        <f>(AQ3-AQ2)/AQ2</f>
        <v>6.4623915825394562E-2</v>
      </c>
      <c r="AS3" s="4">
        <v>1477</v>
      </c>
      <c r="AT3" s="4"/>
      <c r="AU3" s="4">
        <v>58841</v>
      </c>
      <c r="AV3" s="12">
        <f>(AU3-AU2)/AU2</f>
        <v>8.4067209550830913E-2</v>
      </c>
      <c r="AW3" s="4">
        <v>1012539</v>
      </c>
    </row>
    <row r="4" spans="1:49" ht="24" x14ac:dyDescent="0.25">
      <c r="A4" s="3" t="s">
        <v>9</v>
      </c>
      <c r="B4" s="3">
        <v>2015</v>
      </c>
      <c r="C4" s="3">
        <v>1327</v>
      </c>
      <c r="D4" s="3">
        <v>4334</v>
      </c>
      <c r="E4" s="3">
        <v>170600</v>
      </c>
      <c r="F4" s="3">
        <v>158275</v>
      </c>
      <c r="G4" s="3">
        <v>258</v>
      </c>
      <c r="H4" s="3">
        <v>56853</v>
      </c>
      <c r="I4" s="3">
        <v>196762</v>
      </c>
      <c r="N4" s="3" t="s">
        <v>9</v>
      </c>
      <c r="O4" s="3">
        <v>2015</v>
      </c>
      <c r="P4" s="3">
        <v>1327</v>
      </c>
      <c r="Q4" s="9">
        <f t="shared" ref="Q4:Q7" si="0">(P4-P3)/P3</f>
        <v>-2.35467255334805E-2</v>
      </c>
      <c r="R4" s="3">
        <v>4334</v>
      </c>
      <c r="S4" s="9">
        <f t="shared" ref="S4:S7" si="1">(R4-R3)/R3</f>
        <v>4.4032444959443799E-3</v>
      </c>
      <c r="T4" s="3">
        <v>170600</v>
      </c>
      <c r="U4" s="9">
        <f t="shared" ref="U4:U7" si="2">(T4-T3)/T3</f>
        <v>4.7114252061248524E-3</v>
      </c>
      <c r="V4" s="3">
        <v>158275</v>
      </c>
      <c r="W4" s="9">
        <f t="shared" ref="W4:W7" si="3">(V4-V3)/V3</f>
        <v>9.0048209366391185E-2</v>
      </c>
      <c r="X4" s="3">
        <v>258</v>
      </c>
      <c r="Y4" s="9">
        <f t="shared" ref="Y4:Y7" si="4">(X4-X3)/X3</f>
        <v>8.4033613445378158E-2</v>
      </c>
      <c r="Z4" s="3">
        <v>56853</v>
      </c>
      <c r="AA4" s="9">
        <f t="shared" ref="AA4:AA7" si="5">(Z4-Z3)/Z3</f>
        <v>4.6111100888733506E-2</v>
      </c>
      <c r="AB4" s="3">
        <v>196762</v>
      </c>
      <c r="AI4" s="5" t="s">
        <v>12</v>
      </c>
      <c r="AJ4" s="5">
        <v>2015</v>
      </c>
      <c r="AK4" s="5">
        <v>1422</v>
      </c>
      <c r="AL4" s="5"/>
      <c r="AM4" s="5">
        <v>5334</v>
      </c>
      <c r="AN4" s="5"/>
      <c r="AO4" s="5">
        <v>203700</v>
      </c>
      <c r="AP4" s="5"/>
      <c r="AQ4" s="5">
        <v>191333</v>
      </c>
      <c r="AR4" s="12">
        <f t="shared" ref="AR4:AR7" si="6">(AQ4-AQ3)/AQ3</f>
        <v>6.4735670562047862E-2</v>
      </c>
      <c r="AS4" s="5">
        <v>1552</v>
      </c>
      <c r="AT4" s="5"/>
      <c r="AU4" s="5">
        <v>56883</v>
      </c>
      <c r="AV4" s="12">
        <f t="shared" ref="AV4:AV7" si="7">(AU4-AU3)/AU3</f>
        <v>-3.3276116993253002E-2</v>
      </c>
      <c r="AW4" s="5">
        <v>1034070</v>
      </c>
    </row>
    <row r="5" spans="1:49" ht="24" x14ac:dyDescent="0.25">
      <c r="A5" s="3" t="s">
        <v>9</v>
      </c>
      <c r="B5" s="3">
        <v>2016</v>
      </c>
      <c r="C5" s="3">
        <v>1339</v>
      </c>
      <c r="D5" s="3">
        <v>4475</v>
      </c>
      <c r="E5" s="3">
        <v>199200</v>
      </c>
      <c r="F5" s="3">
        <v>168117</v>
      </c>
      <c r="G5" s="3">
        <v>312</v>
      </c>
      <c r="H5" s="3">
        <v>63386</v>
      </c>
      <c r="I5" s="3">
        <v>201590</v>
      </c>
      <c r="N5" s="3" t="s">
        <v>9</v>
      </c>
      <c r="O5" s="3">
        <v>2016</v>
      </c>
      <c r="P5" s="3">
        <v>1339</v>
      </c>
      <c r="Q5" s="9">
        <f t="shared" si="0"/>
        <v>9.0429540316503392E-3</v>
      </c>
      <c r="R5" s="3">
        <v>4475</v>
      </c>
      <c r="S5" s="9">
        <f t="shared" si="1"/>
        <v>3.2533456391324413E-2</v>
      </c>
      <c r="T5" s="3">
        <v>199200</v>
      </c>
      <c r="U5" s="9">
        <f t="shared" si="2"/>
        <v>0.16764361078546308</v>
      </c>
      <c r="V5" s="3">
        <v>168117</v>
      </c>
      <c r="W5" s="9">
        <f t="shared" si="3"/>
        <v>6.2182909492971096E-2</v>
      </c>
      <c r="X5" s="3">
        <v>312</v>
      </c>
      <c r="Y5" s="9">
        <f t="shared" si="4"/>
        <v>0.20930232558139536</v>
      </c>
      <c r="Z5" s="3">
        <v>63386</v>
      </c>
      <c r="AA5" s="9">
        <f t="shared" si="5"/>
        <v>0.11491038291734824</v>
      </c>
      <c r="AB5" s="3">
        <v>201590</v>
      </c>
      <c r="AI5" s="4" t="s">
        <v>12</v>
      </c>
      <c r="AJ5" s="4">
        <v>2016</v>
      </c>
      <c r="AK5" s="4">
        <v>1416</v>
      </c>
      <c r="AL5" s="4"/>
      <c r="AM5" s="4">
        <v>5455</v>
      </c>
      <c r="AN5" s="4"/>
      <c r="AO5" s="4">
        <v>221400</v>
      </c>
      <c r="AP5" s="4"/>
      <c r="AQ5" s="4">
        <v>197850</v>
      </c>
      <c r="AR5" s="12">
        <f t="shared" si="6"/>
        <v>3.4061034949538237E-2</v>
      </c>
      <c r="AS5" s="4">
        <v>1847</v>
      </c>
      <c r="AT5" s="4"/>
      <c r="AU5" s="4">
        <v>62978</v>
      </c>
      <c r="AV5" s="12">
        <f t="shared" si="7"/>
        <v>0.10714976354974245</v>
      </c>
      <c r="AW5" s="4">
        <v>1054835</v>
      </c>
    </row>
    <row r="6" spans="1:49" ht="24" x14ac:dyDescent="0.25">
      <c r="A6" s="3" t="s">
        <v>9</v>
      </c>
      <c r="B6" s="3">
        <v>2017</v>
      </c>
      <c r="C6" s="3">
        <v>1358</v>
      </c>
      <c r="D6" s="3">
        <v>4659</v>
      </c>
      <c r="E6" s="3">
        <v>208000</v>
      </c>
      <c r="F6" s="3">
        <v>175975</v>
      </c>
      <c r="G6" s="3">
        <v>340</v>
      </c>
      <c r="H6" s="3">
        <v>61490</v>
      </c>
      <c r="I6" s="3">
        <v>206872</v>
      </c>
      <c r="N6" s="3" t="s">
        <v>9</v>
      </c>
      <c r="O6" s="3">
        <v>2017</v>
      </c>
      <c r="P6" s="3">
        <v>1358</v>
      </c>
      <c r="Q6" s="9">
        <f t="shared" si="0"/>
        <v>1.4189693801344288E-2</v>
      </c>
      <c r="R6" s="3">
        <v>4659</v>
      </c>
      <c r="S6" s="9">
        <f t="shared" si="1"/>
        <v>4.111731843575419E-2</v>
      </c>
      <c r="T6" s="3">
        <v>208000</v>
      </c>
      <c r="U6" s="9">
        <f t="shared" si="2"/>
        <v>4.4176706827309238E-2</v>
      </c>
      <c r="V6" s="3">
        <v>175975</v>
      </c>
      <c r="W6" s="9">
        <f t="shared" si="3"/>
        <v>4.6741257576568697E-2</v>
      </c>
      <c r="X6" s="3">
        <v>340</v>
      </c>
      <c r="Y6" s="9">
        <f t="shared" si="4"/>
        <v>8.9743589743589744E-2</v>
      </c>
      <c r="Z6" s="3">
        <v>61490</v>
      </c>
      <c r="AA6" s="9">
        <f t="shared" si="5"/>
        <v>-2.991196794244786E-2</v>
      </c>
      <c r="AB6" s="3">
        <v>206872</v>
      </c>
      <c r="AI6" s="5" t="s">
        <v>12</v>
      </c>
      <c r="AJ6" s="5">
        <v>2017</v>
      </c>
      <c r="AK6" s="5">
        <v>1431</v>
      </c>
      <c r="AL6" s="5"/>
      <c r="AM6" s="5">
        <v>5732</v>
      </c>
      <c r="AN6" s="5"/>
      <c r="AO6" s="5">
        <v>234100</v>
      </c>
      <c r="AP6" s="5"/>
      <c r="AQ6" s="5">
        <v>199717</v>
      </c>
      <c r="AR6" s="12">
        <f t="shared" si="6"/>
        <v>9.4364417487995955E-3</v>
      </c>
      <c r="AS6" s="5">
        <v>2183</v>
      </c>
      <c r="AT6" s="5"/>
      <c r="AU6" s="5">
        <v>65588</v>
      </c>
      <c r="AV6" s="12">
        <f t="shared" si="7"/>
        <v>4.1443043602527867E-2</v>
      </c>
      <c r="AW6" s="5">
        <v>1076837</v>
      </c>
    </row>
    <row r="7" spans="1:49" ht="24" x14ac:dyDescent="0.25">
      <c r="A7" s="3" t="s">
        <v>9</v>
      </c>
      <c r="B7" s="3">
        <v>2018</v>
      </c>
      <c r="C7" s="3">
        <v>1380</v>
      </c>
      <c r="D7" s="3">
        <v>4870</v>
      </c>
      <c r="E7" s="3">
        <v>219700</v>
      </c>
      <c r="F7" s="3">
        <v>193008</v>
      </c>
      <c r="G7" s="3">
        <v>349</v>
      </c>
      <c r="H7" s="3">
        <v>69679</v>
      </c>
      <c r="I7" s="3">
        <v>211342</v>
      </c>
      <c r="N7" s="3" t="s">
        <v>9</v>
      </c>
      <c r="O7" s="3">
        <v>2018</v>
      </c>
      <c r="P7" s="3">
        <v>1380</v>
      </c>
      <c r="Q7" s="9">
        <f t="shared" si="0"/>
        <v>1.6200294550810016E-2</v>
      </c>
      <c r="R7" s="3">
        <v>4870</v>
      </c>
      <c r="S7" s="9">
        <f t="shared" si="1"/>
        <v>4.5288688559776774E-2</v>
      </c>
      <c r="T7" s="3">
        <v>219700</v>
      </c>
      <c r="U7" s="9">
        <f t="shared" si="2"/>
        <v>5.6250000000000001E-2</v>
      </c>
      <c r="V7" s="3">
        <v>193008</v>
      </c>
      <c r="W7" s="9">
        <f t="shared" si="3"/>
        <v>9.6792157976985371E-2</v>
      </c>
      <c r="X7" s="3">
        <v>349</v>
      </c>
      <c r="Y7" s="9">
        <f t="shared" si="4"/>
        <v>2.6470588235294117E-2</v>
      </c>
      <c r="Z7" s="3">
        <v>69679</v>
      </c>
      <c r="AA7" s="9">
        <f t="shared" si="5"/>
        <v>0.13317612619938202</v>
      </c>
      <c r="AB7" s="3">
        <v>211342</v>
      </c>
      <c r="AI7" s="4" t="s">
        <v>12</v>
      </c>
      <c r="AJ7" s="4">
        <v>2018</v>
      </c>
      <c r="AK7" s="4">
        <v>1462</v>
      </c>
      <c r="AL7" s="4"/>
      <c r="AM7" s="4">
        <v>5998</v>
      </c>
      <c r="AN7" s="4"/>
      <c r="AO7" s="4">
        <v>253000</v>
      </c>
      <c r="AP7" s="4"/>
      <c r="AQ7" s="4">
        <v>228833</v>
      </c>
      <c r="AR7" s="12">
        <f t="shared" si="6"/>
        <v>0.14578628759694967</v>
      </c>
      <c r="AS7" s="4">
        <v>1906</v>
      </c>
      <c r="AT7" s="4"/>
      <c r="AU7" s="4">
        <v>63967</v>
      </c>
      <c r="AV7" s="12">
        <f t="shared" si="7"/>
        <v>-2.4714886869549309E-2</v>
      </c>
      <c r="AW7" s="4">
        <v>1093901</v>
      </c>
    </row>
    <row r="8" spans="1:49" x14ac:dyDescent="0.25">
      <c r="A8" s="4" t="s">
        <v>10</v>
      </c>
      <c r="B8" s="4">
        <v>2013</v>
      </c>
      <c r="C8" s="4">
        <v>1179</v>
      </c>
      <c r="D8" s="4">
        <v>4784</v>
      </c>
      <c r="E8" s="4">
        <v>122400</v>
      </c>
      <c r="F8" s="4">
        <v>103633</v>
      </c>
      <c r="G8" s="4">
        <v>215</v>
      </c>
      <c r="H8" s="4">
        <v>41728</v>
      </c>
      <c r="I8" s="4">
        <v>209420</v>
      </c>
      <c r="Q8" s="10">
        <f>AVERAGE(Q3:Q7)</f>
        <v>1.282199638286403E-3</v>
      </c>
      <c r="S8" s="10">
        <f>AVERAGE(S3:S7)</f>
        <v>2.6776269913796485E-2</v>
      </c>
      <c r="U8" s="10">
        <f>AVERAGE(U3:U7)</f>
        <v>5.621905640225925E-2</v>
      </c>
      <c r="W8" s="10">
        <f>AVERAGE(W3:W7)</f>
        <v>6.8651020389584566E-2</v>
      </c>
      <c r="Y8" s="10">
        <f>AVERAGE(Y3:Y7)</f>
        <v>0.11186171422238751</v>
      </c>
      <c r="AA8" s="10">
        <f>AVERAGE(AA3:AA7)</f>
        <v>5.3004439072370804E-2</v>
      </c>
      <c r="AR8" s="10">
        <f>AVERAGE(AR3:AR7)</f>
        <v>6.3728670136545998E-2</v>
      </c>
      <c r="AV8" s="10">
        <f>AVERAGE(AV3:AV7)</f>
        <v>3.4933802568059787E-2</v>
      </c>
    </row>
    <row r="9" spans="1:49" x14ac:dyDescent="0.25">
      <c r="A9" s="4" t="s">
        <v>10</v>
      </c>
      <c r="B9" s="4">
        <v>2014</v>
      </c>
      <c r="C9" s="4">
        <v>1176</v>
      </c>
      <c r="D9" s="4">
        <v>4850</v>
      </c>
      <c r="E9" s="4">
        <v>127500</v>
      </c>
      <c r="F9" s="4">
        <v>115442</v>
      </c>
      <c r="G9" s="4">
        <v>247</v>
      </c>
      <c r="H9" s="4">
        <v>41011</v>
      </c>
      <c r="I9" s="4">
        <v>211127</v>
      </c>
    </row>
    <row r="10" spans="1:49" x14ac:dyDescent="0.25">
      <c r="A10" s="4" t="s">
        <v>10</v>
      </c>
      <c r="B10" s="4">
        <v>2015</v>
      </c>
      <c r="C10" s="4">
        <v>1151</v>
      </c>
      <c r="D10" s="4">
        <v>4904</v>
      </c>
      <c r="E10" s="4">
        <v>128000</v>
      </c>
      <c r="F10" s="4">
        <v>124217</v>
      </c>
      <c r="G10" s="4">
        <v>230</v>
      </c>
      <c r="H10" s="4">
        <v>44293</v>
      </c>
      <c r="I10" s="4">
        <v>213442</v>
      </c>
    </row>
    <row r="11" spans="1:49" x14ac:dyDescent="0.25">
      <c r="A11" s="4" t="s">
        <v>10</v>
      </c>
      <c r="B11" s="4">
        <v>2016</v>
      </c>
      <c r="C11" s="4">
        <v>1137</v>
      </c>
      <c r="D11" s="4">
        <v>5016</v>
      </c>
      <c r="E11" s="4">
        <v>136400</v>
      </c>
      <c r="F11" s="4">
        <v>129283</v>
      </c>
      <c r="G11" s="4">
        <v>279</v>
      </c>
      <c r="H11" s="4">
        <v>48711</v>
      </c>
      <c r="I11" s="4">
        <v>216965</v>
      </c>
    </row>
    <row r="12" spans="1:49" x14ac:dyDescent="0.25">
      <c r="A12" s="4" t="s">
        <v>10</v>
      </c>
      <c r="B12" s="4">
        <v>2017</v>
      </c>
      <c r="C12" s="4">
        <v>1148</v>
      </c>
      <c r="D12" s="4">
        <v>5151</v>
      </c>
      <c r="E12" s="4">
        <v>141400</v>
      </c>
      <c r="F12" s="4">
        <v>134383</v>
      </c>
      <c r="G12" s="4">
        <v>340</v>
      </c>
      <c r="H12" s="4">
        <v>49670</v>
      </c>
      <c r="I12" s="4">
        <v>220182</v>
      </c>
    </row>
    <row r="13" spans="1:49" x14ac:dyDescent="0.25">
      <c r="A13" s="4" t="s">
        <v>10</v>
      </c>
      <c r="B13" s="4">
        <v>2018</v>
      </c>
      <c r="C13" s="4">
        <v>1170</v>
      </c>
      <c r="D13" s="4">
        <v>5405</v>
      </c>
      <c r="E13" s="4">
        <v>153700</v>
      </c>
      <c r="F13" s="4">
        <v>147867</v>
      </c>
      <c r="G13" s="4">
        <v>365</v>
      </c>
      <c r="H13" s="4">
        <v>52741</v>
      </c>
      <c r="I13" s="4">
        <v>222846</v>
      </c>
    </row>
    <row r="14" spans="1:49" ht="24" x14ac:dyDescent="0.25">
      <c r="A14" s="3" t="s">
        <v>11</v>
      </c>
      <c r="B14" s="3">
        <v>2013</v>
      </c>
      <c r="C14" s="3">
        <v>1149</v>
      </c>
      <c r="D14" s="3">
        <v>5098</v>
      </c>
      <c r="E14" s="3">
        <v>150100</v>
      </c>
      <c r="F14" s="3">
        <v>142957</v>
      </c>
      <c r="G14" s="3">
        <v>99</v>
      </c>
      <c r="H14" s="3">
        <v>38500</v>
      </c>
      <c r="I14" s="3">
        <v>80458</v>
      </c>
      <c r="N14" s="7" t="s">
        <v>0</v>
      </c>
      <c r="O14" s="7" t="s">
        <v>1</v>
      </c>
      <c r="P14" s="7" t="s">
        <v>2</v>
      </c>
      <c r="Q14" s="8"/>
      <c r="R14" s="7" t="s">
        <v>3</v>
      </c>
      <c r="S14" s="8"/>
      <c r="T14" s="7" t="s">
        <v>4</v>
      </c>
      <c r="U14" s="8"/>
      <c r="V14" s="7" t="s">
        <v>5</v>
      </c>
      <c r="W14" s="8"/>
      <c r="X14" s="7" t="s">
        <v>6</v>
      </c>
      <c r="Y14" s="8"/>
      <c r="Z14" s="7" t="s">
        <v>7</v>
      </c>
      <c r="AA14" s="8"/>
      <c r="AB14" s="7" t="s">
        <v>8</v>
      </c>
      <c r="AI14" s="7" t="s">
        <v>0</v>
      </c>
      <c r="AJ14" s="7" t="s">
        <v>1</v>
      </c>
      <c r="AK14" s="7" t="s">
        <v>2</v>
      </c>
      <c r="AL14" s="7"/>
      <c r="AM14" s="7" t="s">
        <v>3</v>
      </c>
      <c r="AN14" s="7"/>
      <c r="AO14" s="7" t="s">
        <v>4</v>
      </c>
      <c r="AP14" s="7"/>
      <c r="AQ14" s="7" t="s">
        <v>5</v>
      </c>
      <c r="AR14" s="8"/>
      <c r="AS14" s="7" t="s">
        <v>6</v>
      </c>
      <c r="AT14" s="7"/>
      <c r="AU14" s="7" t="s">
        <v>7</v>
      </c>
      <c r="AV14" s="8"/>
      <c r="AW14" s="7" t="s">
        <v>8</v>
      </c>
    </row>
    <row r="15" spans="1:49" ht="24" x14ac:dyDescent="0.25">
      <c r="A15" s="3" t="s">
        <v>11</v>
      </c>
      <c r="B15" s="3">
        <v>2014</v>
      </c>
      <c r="C15" s="3">
        <v>1126</v>
      </c>
      <c r="D15" s="3">
        <v>5100</v>
      </c>
      <c r="E15" s="3">
        <v>161000</v>
      </c>
      <c r="F15" s="3">
        <v>138300</v>
      </c>
      <c r="G15" s="3">
        <v>107</v>
      </c>
      <c r="H15" s="3">
        <v>44412</v>
      </c>
      <c r="I15" s="3">
        <v>83160</v>
      </c>
      <c r="N15" s="5" t="s">
        <v>10</v>
      </c>
      <c r="O15" s="5">
        <v>2013</v>
      </c>
      <c r="P15" s="5">
        <v>1179</v>
      </c>
      <c r="Q15" s="11"/>
      <c r="R15" s="5">
        <v>4784</v>
      </c>
      <c r="S15" s="11"/>
      <c r="T15" s="5">
        <v>122400</v>
      </c>
      <c r="U15" s="11"/>
      <c r="V15" s="5">
        <v>103633</v>
      </c>
      <c r="W15" s="11"/>
      <c r="X15" s="5">
        <v>215</v>
      </c>
      <c r="Y15" s="11"/>
      <c r="Z15" s="5">
        <v>41728</v>
      </c>
      <c r="AA15" s="11"/>
      <c r="AB15" s="5">
        <v>209420</v>
      </c>
      <c r="AI15" s="3" t="s">
        <v>13</v>
      </c>
      <c r="AJ15" s="3">
        <v>2013</v>
      </c>
      <c r="AK15" s="3">
        <v>1486</v>
      </c>
      <c r="AL15" s="3"/>
      <c r="AM15" s="3">
        <v>6154</v>
      </c>
      <c r="AN15" s="3"/>
      <c r="AO15" s="3">
        <v>191100</v>
      </c>
      <c r="AP15" s="3"/>
      <c r="AQ15" s="3">
        <v>173633</v>
      </c>
      <c r="AR15" s="9"/>
      <c r="AS15" s="3">
        <v>274</v>
      </c>
      <c r="AT15" s="3"/>
      <c r="AU15" s="3">
        <v>63355</v>
      </c>
      <c r="AV15" s="9"/>
      <c r="AW15" s="3">
        <v>212756</v>
      </c>
    </row>
    <row r="16" spans="1:49" ht="24" x14ac:dyDescent="0.25">
      <c r="A16" s="3" t="s">
        <v>11</v>
      </c>
      <c r="B16" s="3">
        <v>2015</v>
      </c>
      <c r="C16" s="3">
        <v>1117</v>
      </c>
      <c r="D16" s="3">
        <v>5198</v>
      </c>
      <c r="E16" s="3">
        <v>159600</v>
      </c>
      <c r="F16" s="3">
        <v>173708</v>
      </c>
      <c r="G16" s="3">
        <v>101</v>
      </c>
      <c r="H16" s="3">
        <v>45676</v>
      </c>
      <c r="I16" s="3">
        <v>85842</v>
      </c>
      <c r="N16" s="4" t="s">
        <v>10</v>
      </c>
      <c r="O16" s="4">
        <v>2014</v>
      </c>
      <c r="P16" s="4">
        <v>1176</v>
      </c>
      <c r="Q16" s="12"/>
      <c r="R16" s="4">
        <v>4850</v>
      </c>
      <c r="S16" s="12"/>
      <c r="T16" s="4">
        <v>127500</v>
      </c>
      <c r="U16" s="12"/>
      <c r="V16" s="4">
        <v>115442</v>
      </c>
      <c r="W16" s="12">
        <f>(V16-V15)/V15</f>
        <v>0.11395018961141722</v>
      </c>
      <c r="X16" s="4">
        <v>247</v>
      </c>
      <c r="Y16" s="12"/>
      <c r="Z16" s="4">
        <v>41011</v>
      </c>
      <c r="AA16" s="12">
        <f>(Z16-Z15)/Z15</f>
        <v>-1.7182707055214724E-2</v>
      </c>
      <c r="AB16" s="4">
        <v>211127</v>
      </c>
      <c r="AI16" s="3" t="s">
        <v>13</v>
      </c>
      <c r="AJ16" s="3">
        <v>2014</v>
      </c>
      <c r="AK16" s="3">
        <v>1472</v>
      </c>
      <c r="AL16" s="3"/>
      <c r="AM16" s="3">
        <v>6305</v>
      </c>
      <c r="AN16" s="3"/>
      <c r="AO16" s="3">
        <v>209700</v>
      </c>
      <c r="AP16" s="3"/>
      <c r="AQ16" s="3">
        <v>186233</v>
      </c>
      <c r="AR16" s="9">
        <f>(AQ16-AQ15)/AQ15</f>
        <v>7.2566850771454736E-2</v>
      </c>
      <c r="AS16" s="3">
        <v>300</v>
      </c>
      <c r="AT16" s="3"/>
      <c r="AU16" s="3">
        <v>62898</v>
      </c>
      <c r="AV16" s="9">
        <f>(AU16-AU15)/AU15</f>
        <v>-7.2133217583458288E-3</v>
      </c>
      <c r="AW16" s="3">
        <v>218568</v>
      </c>
    </row>
    <row r="17" spans="1:49" ht="24" x14ac:dyDescent="0.25">
      <c r="A17" s="3" t="s">
        <v>11</v>
      </c>
      <c r="B17" s="3">
        <v>2016</v>
      </c>
      <c r="C17" s="3">
        <v>1132</v>
      </c>
      <c r="D17" s="3">
        <v>5331</v>
      </c>
      <c r="E17" s="3">
        <v>184000</v>
      </c>
      <c r="F17" s="3">
        <v>197183</v>
      </c>
      <c r="G17" s="3">
        <v>130</v>
      </c>
      <c r="H17" s="3">
        <v>56216</v>
      </c>
      <c r="I17" s="3">
        <v>89594</v>
      </c>
      <c r="N17" s="5" t="s">
        <v>10</v>
      </c>
      <c r="O17" s="5">
        <v>2015</v>
      </c>
      <c r="P17" s="5">
        <v>1151</v>
      </c>
      <c r="Q17" s="11"/>
      <c r="R17" s="5">
        <v>4904</v>
      </c>
      <c r="S17" s="11"/>
      <c r="T17" s="5">
        <v>128000</v>
      </c>
      <c r="U17" s="11"/>
      <c r="V17" s="5">
        <v>124217</v>
      </c>
      <c r="W17" s="12">
        <f t="shared" ref="W17:W20" si="8">(V17-V16)/V16</f>
        <v>7.6012196600890494E-2</v>
      </c>
      <c r="X17" s="5">
        <v>230</v>
      </c>
      <c r="Y17" s="11"/>
      <c r="Z17" s="5">
        <v>44293</v>
      </c>
      <c r="AA17" s="12">
        <f t="shared" ref="AA17:AA20" si="9">(Z17-Z16)/Z16</f>
        <v>8.0027309746165662E-2</v>
      </c>
      <c r="AB17" s="5">
        <v>213442</v>
      </c>
      <c r="AI17" s="3" t="s">
        <v>13</v>
      </c>
      <c r="AJ17" s="3">
        <v>2015</v>
      </c>
      <c r="AK17" s="3">
        <v>1447</v>
      </c>
      <c r="AL17" s="3"/>
      <c r="AM17" s="3">
        <v>6350</v>
      </c>
      <c r="AN17" s="3"/>
      <c r="AO17" s="3">
        <v>216800</v>
      </c>
      <c r="AP17" s="3"/>
      <c r="AQ17" s="3">
        <v>202075</v>
      </c>
      <c r="AR17" s="9">
        <f t="shared" ref="AR17:AR20" si="10">(AQ17-AQ16)/AQ16</f>
        <v>8.5065482486992097E-2</v>
      </c>
      <c r="AS17" s="3">
        <v>354</v>
      </c>
      <c r="AT17" s="3"/>
      <c r="AU17" s="3">
        <v>71729</v>
      </c>
      <c r="AV17" s="9">
        <f t="shared" ref="AV17:AV20" si="11">(AU17-AU16)/AU16</f>
        <v>0.14040192056981143</v>
      </c>
      <c r="AW17" s="3">
        <v>222742</v>
      </c>
    </row>
    <row r="18" spans="1:49" ht="24" x14ac:dyDescent="0.25">
      <c r="A18" s="3" t="s">
        <v>11</v>
      </c>
      <c r="B18" s="3">
        <v>2017</v>
      </c>
      <c r="C18" s="3">
        <v>1161</v>
      </c>
      <c r="D18" s="3">
        <v>5505</v>
      </c>
      <c r="E18" s="3">
        <v>187700</v>
      </c>
      <c r="F18" s="3">
        <v>196117</v>
      </c>
      <c r="G18" s="3">
        <v>147</v>
      </c>
      <c r="H18" s="3">
        <v>61914</v>
      </c>
      <c r="I18" s="3">
        <v>92550</v>
      </c>
      <c r="N18" s="4" t="s">
        <v>10</v>
      </c>
      <c r="O18" s="4">
        <v>2016</v>
      </c>
      <c r="P18" s="4">
        <v>1137</v>
      </c>
      <c r="Q18" s="12"/>
      <c r="R18" s="4">
        <v>5016</v>
      </c>
      <c r="S18" s="12"/>
      <c r="T18" s="4">
        <v>136400</v>
      </c>
      <c r="U18" s="12"/>
      <c r="V18" s="4">
        <v>129283</v>
      </c>
      <c r="W18" s="12">
        <f t="shared" si="8"/>
        <v>4.0783467641305138E-2</v>
      </c>
      <c r="X18" s="4">
        <v>279</v>
      </c>
      <c r="Y18" s="12"/>
      <c r="Z18" s="4">
        <v>48711</v>
      </c>
      <c r="AA18" s="12">
        <f t="shared" si="9"/>
        <v>9.9744880680920231E-2</v>
      </c>
      <c r="AB18" s="4">
        <v>216965</v>
      </c>
      <c r="AI18" s="3" t="s">
        <v>13</v>
      </c>
      <c r="AJ18" s="3">
        <v>2016</v>
      </c>
      <c r="AK18" s="3">
        <v>1460</v>
      </c>
      <c r="AL18" s="3"/>
      <c r="AM18" s="3">
        <v>6374</v>
      </c>
      <c r="AN18" s="3"/>
      <c r="AO18" s="3">
        <v>223300</v>
      </c>
      <c r="AP18" s="3"/>
      <c r="AQ18" s="3">
        <v>212817</v>
      </c>
      <c r="AR18" s="9">
        <f t="shared" si="10"/>
        <v>5.3158480762093285E-2</v>
      </c>
      <c r="AS18" s="3">
        <v>366</v>
      </c>
      <c r="AT18" s="3"/>
      <c r="AU18" s="3">
        <v>71588</v>
      </c>
      <c r="AV18" s="9">
        <f t="shared" si="11"/>
        <v>-1.9657321306584506E-3</v>
      </c>
      <c r="AW18" s="3">
        <v>226606</v>
      </c>
    </row>
    <row r="19" spans="1:49" ht="24" x14ac:dyDescent="0.25">
      <c r="A19" s="3" t="s">
        <v>11</v>
      </c>
      <c r="B19" s="3">
        <v>2018</v>
      </c>
      <c r="C19" s="3">
        <v>1217</v>
      </c>
      <c r="D19" s="3">
        <v>5740</v>
      </c>
      <c r="E19" s="3">
        <v>211500</v>
      </c>
      <c r="F19" s="3">
        <v>218983</v>
      </c>
      <c r="G19" s="3">
        <v>155</v>
      </c>
      <c r="H19" s="3">
        <v>57224</v>
      </c>
      <c r="I19" s="3">
        <v>95380</v>
      </c>
      <c r="N19" s="5" t="s">
        <v>10</v>
      </c>
      <c r="O19" s="5">
        <v>2017</v>
      </c>
      <c r="P19" s="5">
        <v>1148</v>
      </c>
      <c r="Q19" s="11"/>
      <c r="R19" s="5">
        <v>5151</v>
      </c>
      <c r="S19" s="11"/>
      <c r="T19" s="5">
        <v>141400</v>
      </c>
      <c r="U19" s="11"/>
      <c r="V19" s="5">
        <v>134383</v>
      </c>
      <c r="W19" s="12">
        <f t="shared" si="8"/>
        <v>3.944834200939025E-2</v>
      </c>
      <c r="X19" s="5">
        <v>340</v>
      </c>
      <c r="Y19" s="11"/>
      <c r="Z19" s="5">
        <v>49670</v>
      </c>
      <c r="AA19" s="12">
        <f t="shared" si="9"/>
        <v>1.9687544907721049E-2</v>
      </c>
      <c r="AB19" s="5">
        <v>220182</v>
      </c>
      <c r="AI19" s="3" t="s">
        <v>13</v>
      </c>
      <c r="AJ19" s="3">
        <v>2017</v>
      </c>
      <c r="AK19" s="3">
        <v>1485</v>
      </c>
      <c r="AL19" s="3"/>
      <c r="AM19" s="3">
        <v>6667</v>
      </c>
      <c r="AN19" s="3"/>
      <c r="AO19" s="3">
        <v>232300</v>
      </c>
      <c r="AP19" s="3"/>
      <c r="AQ19" s="3">
        <v>296967</v>
      </c>
      <c r="AR19" s="9">
        <f t="shared" si="10"/>
        <v>0.39541014110714839</v>
      </c>
      <c r="AS19" s="3">
        <v>394</v>
      </c>
      <c r="AT19" s="3"/>
      <c r="AU19" s="3">
        <v>77691</v>
      </c>
      <c r="AV19" s="9">
        <f t="shared" si="11"/>
        <v>8.5251718165055598E-2</v>
      </c>
      <c r="AW19" s="3">
        <v>231366</v>
      </c>
    </row>
    <row r="20" spans="1:49" ht="24" x14ac:dyDescent="0.25">
      <c r="A20" s="4" t="s">
        <v>12</v>
      </c>
      <c r="B20" s="4">
        <v>2013</v>
      </c>
      <c r="C20" s="4">
        <v>1474</v>
      </c>
      <c r="D20" s="4">
        <v>5330</v>
      </c>
      <c r="E20" s="4">
        <v>176600</v>
      </c>
      <c r="F20" s="4">
        <v>168792</v>
      </c>
      <c r="G20" s="4">
        <v>1433</v>
      </c>
      <c r="H20" s="4">
        <v>54278</v>
      </c>
      <c r="I20" s="4">
        <v>990977</v>
      </c>
      <c r="N20" s="4" t="s">
        <v>10</v>
      </c>
      <c r="O20" s="4">
        <v>2018</v>
      </c>
      <c r="P20" s="4">
        <v>1170</v>
      </c>
      <c r="Q20" s="12"/>
      <c r="R20" s="4">
        <v>5405</v>
      </c>
      <c r="S20" s="12"/>
      <c r="T20" s="4">
        <v>153700</v>
      </c>
      <c r="U20" s="12"/>
      <c r="V20" s="4">
        <v>147867</v>
      </c>
      <c r="W20" s="12">
        <f t="shared" si="8"/>
        <v>0.10034007277706257</v>
      </c>
      <c r="X20" s="4">
        <v>365</v>
      </c>
      <c r="Y20" s="12"/>
      <c r="Z20" s="4">
        <v>52741</v>
      </c>
      <c r="AA20" s="12">
        <f t="shared" si="9"/>
        <v>6.1828065230521444E-2</v>
      </c>
      <c r="AB20" s="4">
        <v>222846</v>
      </c>
      <c r="AI20" s="3" t="s">
        <v>13</v>
      </c>
      <c r="AJ20" s="3">
        <v>2018</v>
      </c>
      <c r="AK20" s="3">
        <v>1533</v>
      </c>
      <c r="AL20" s="3"/>
      <c r="AM20" s="3">
        <v>6862</v>
      </c>
      <c r="AN20" s="3"/>
      <c r="AO20" s="3">
        <v>269900</v>
      </c>
      <c r="AP20" s="3"/>
      <c r="AQ20" s="3">
        <v>305000</v>
      </c>
      <c r="AR20" s="9">
        <f t="shared" si="10"/>
        <v>2.705014361865123E-2</v>
      </c>
      <c r="AS20" s="3">
        <v>375</v>
      </c>
      <c r="AT20" s="3"/>
      <c r="AU20" s="3">
        <v>80337</v>
      </c>
      <c r="AV20" s="9">
        <f t="shared" si="11"/>
        <v>3.4057998996022708E-2</v>
      </c>
      <c r="AW20" s="3">
        <v>235908</v>
      </c>
    </row>
    <row r="21" spans="1:49" ht="24" x14ac:dyDescent="0.25">
      <c r="A21" s="4" t="s">
        <v>12</v>
      </c>
      <c r="B21" s="4">
        <v>2014</v>
      </c>
      <c r="C21" s="4">
        <v>1453</v>
      </c>
      <c r="D21" s="4">
        <v>5302</v>
      </c>
      <c r="E21" s="4">
        <v>189900</v>
      </c>
      <c r="F21" s="4">
        <v>179700</v>
      </c>
      <c r="G21" s="4">
        <v>1477</v>
      </c>
      <c r="H21" s="4">
        <v>58841</v>
      </c>
      <c r="I21" s="4">
        <v>1012539</v>
      </c>
      <c r="W21" s="10">
        <f>AVERAGE(W16:W20)</f>
        <v>7.4106853728013136E-2</v>
      </c>
      <c r="AA21" s="10">
        <f>AVERAGE(AA16:AA20)</f>
        <v>4.8821018702022732E-2</v>
      </c>
      <c r="AR21" s="10">
        <f>AVERAGE(AR16:AR20)</f>
        <v>0.12665021974926796</v>
      </c>
      <c r="AV21" s="10">
        <f>AVERAGE(AV16:AV20)</f>
        <v>5.0106516768377088E-2</v>
      </c>
    </row>
    <row r="22" spans="1:49" ht="24" x14ac:dyDescent="0.25">
      <c r="A22" s="4" t="s">
        <v>12</v>
      </c>
      <c r="B22" s="4">
        <v>2015</v>
      </c>
      <c r="C22" s="4">
        <v>1422</v>
      </c>
      <c r="D22" s="4">
        <v>5334</v>
      </c>
      <c r="E22" s="4">
        <v>203700</v>
      </c>
      <c r="F22" s="4">
        <v>191333</v>
      </c>
      <c r="G22" s="4">
        <v>1552</v>
      </c>
      <c r="H22" s="4">
        <v>56883</v>
      </c>
      <c r="I22" s="4">
        <v>1034070</v>
      </c>
    </row>
    <row r="23" spans="1:49" ht="24" x14ac:dyDescent="0.25">
      <c r="A23" s="4" t="s">
        <v>12</v>
      </c>
      <c r="B23" s="4">
        <v>2016</v>
      </c>
      <c r="C23" s="4">
        <v>1416</v>
      </c>
      <c r="D23" s="4">
        <v>5455</v>
      </c>
      <c r="E23" s="4">
        <v>221400</v>
      </c>
      <c r="F23" s="4">
        <v>197850</v>
      </c>
      <c r="G23" s="4">
        <v>1847</v>
      </c>
      <c r="H23" s="4">
        <v>62978</v>
      </c>
      <c r="I23" s="4">
        <v>1054835</v>
      </c>
    </row>
    <row r="24" spans="1:49" ht="24" x14ac:dyDescent="0.25">
      <c r="A24" s="4" t="s">
        <v>12</v>
      </c>
      <c r="B24" s="4">
        <v>2017</v>
      </c>
      <c r="C24" s="4">
        <v>1431</v>
      </c>
      <c r="D24" s="4">
        <v>5732</v>
      </c>
      <c r="E24" s="4">
        <v>234100</v>
      </c>
      <c r="F24" s="4">
        <v>199717</v>
      </c>
      <c r="G24" s="4">
        <v>2183</v>
      </c>
      <c r="H24" s="4">
        <v>65588</v>
      </c>
      <c r="I24" s="4">
        <v>1076837</v>
      </c>
    </row>
    <row r="25" spans="1:49" ht="24" x14ac:dyDescent="0.25">
      <c r="A25" s="4" t="s">
        <v>12</v>
      </c>
      <c r="B25" s="4">
        <v>2018</v>
      </c>
      <c r="C25" s="4">
        <v>1462</v>
      </c>
      <c r="D25" s="4">
        <v>5998</v>
      </c>
      <c r="E25" s="4">
        <v>253000</v>
      </c>
      <c r="F25" s="4">
        <v>228833</v>
      </c>
      <c r="G25" s="4">
        <v>1906</v>
      </c>
      <c r="H25" s="4">
        <v>63967</v>
      </c>
      <c r="I25" s="4">
        <v>1093901</v>
      </c>
      <c r="N25" s="7" t="s">
        <v>0</v>
      </c>
      <c r="O25" s="7" t="s">
        <v>1</v>
      </c>
      <c r="P25" s="7" t="s">
        <v>2</v>
      </c>
      <c r="Q25" s="8"/>
      <c r="R25" s="7" t="s">
        <v>3</v>
      </c>
      <c r="S25" s="8"/>
      <c r="T25" s="7" t="s">
        <v>4</v>
      </c>
      <c r="U25" s="8"/>
      <c r="V25" s="7" t="s">
        <v>5</v>
      </c>
      <c r="W25" s="8"/>
      <c r="X25" s="7" t="s">
        <v>6</v>
      </c>
      <c r="Y25" s="8"/>
      <c r="Z25" s="7" t="s">
        <v>7</v>
      </c>
      <c r="AA25" s="8"/>
      <c r="AB25" s="7" t="s">
        <v>8</v>
      </c>
      <c r="AI25" s="7" t="s">
        <v>0</v>
      </c>
      <c r="AJ25" s="7" t="s">
        <v>1</v>
      </c>
      <c r="AK25" s="7" t="s">
        <v>2</v>
      </c>
      <c r="AL25" s="7"/>
      <c r="AM25" s="7" t="s">
        <v>3</v>
      </c>
      <c r="AN25" s="7"/>
      <c r="AO25" s="7" t="s">
        <v>4</v>
      </c>
      <c r="AP25" s="7"/>
      <c r="AQ25" s="7" t="s">
        <v>5</v>
      </c>
      <c r="AR25" s="8"/>
      <c r="AS25" s="7" t="s">
        <v>6</v>
      </c>
      <c r="AT25" s="7"/>
      <c r="AU25" s="7" t="s">
        <v>7</v>
      </c>
      <c r="AV25" s="8"/>
      <c r="AW25" s="7" t="s">
        <v>8</v>
      </c>
    </row>
    <row r="26" spans="1:49" x14ac:dyDescent="0.25">
      <c r="A26" s="3" t="s">
        <v>13</v>
      </c>
      <c r="B26" s="3">
        <v>2013</v>
      </c>
      <c r="C26" s="3">
        <v>1486</v>
      </c>
      <c r="D26" s="3">
        <v>6154</v>
      </c>
      <c r="E26" s="3">
        <v>191100</v>
      </c>
      <c r="F26" s="3">
        <v>173633</v>
      </c>
      <c r="G26" s="3">
        <v>274</v>
      </c>
      <c r="H26" s="3">
        <v>63355</v>
      </c>
      <c r="I26" s="3">
        <v>212756</v>
      </c>
      <c r="N26" s="3" t="s">
        <v>11</v>
      </c>
      <c r="O26" s="3">
        <v>2013</v>
      </c>
      <c r="P26" s="3">
        <v>1149</v>
      </c>
      <c r="Q26" s="9"/>
      <c r="R26" s="3">
        <v>5098</v>
      </c>
      <c r="S26" s="9"/>
      <c r="T26" s="3">
        <v>150100</v>
      </c>
      <c r="U26" s="9"/>
      <c r="V26" s="3">
        <v>142957</v>
      </c>
      <c r="W26" s="9"/>
      <c r="X26" s="3">
        <v>99</v>
      </c>
      <c r="Y26" s="9"/>
      <c r="Z26" s="3">
        <v>38500</v>
      </c>
      <c r="AA26" s="9"/>
      <c r="AB26" s="3">
        <v>80458</v>
      </c>
      <c r="AI26" s="5" t="s">
        <v>14</v>
      </c>
      <c r="AJ26" s="5">
        <v>2013</v>
      </c>
      <c r="AK26" s="5">
        <v>1296</v>
      </c>
      <c r="AL26" s="5"/>
      <c r="AM26" s="5">
        <v>8471</v>
      </c>
      <c r="AN26" s="5"/>
      <c r="AO26" s="5">
        <v>157500</v>
      </c>
      <c r="AP26" s="5"/>
      <c r="AQ26" s="5">
        <v>166475</v>
      </c>
      <c r="AR26" s="11"/>
      <c r="AS26" s="5">
        <v>514</v>
      </c>
      <c r="AT26" s="5"/>
      <c r="AU26" s="5">
        <v>54439</v>
      </c>
      <c r="AV26" s="11"/>
      <c r="AW26" s="5">
        <v>239363</v>
      </c>
    </row>
    <row r="27" spans="1:49" x14ac:dyDescent="0.25">
      <c r="A27" s="3" t="s">
        <v>13</v>
      </c>
      <c r="B27" s="3">
        <v>2014</v>
      </c>
      <c r="C27" s="3">
        <v>1472</v>
      </c>
      <c r="D27" s="3">
        <v>6305</v>
      </c>
      <c r="E27" s="3">
        <v>209700</v>
      </c>
      <c r="F27" s="3">
        <v>186233</v>
      </c>
      <c r="G27" s="3">
        <v>300</v>
      </c>
      <c r="H27" s="3">
        <v>62898</v>
      </c>
      <c r="I27" s="3">
        <v>218568</v>
      </c>
      <c r="N27" s="3" t="s">
        <v>11</v>
      </c>
      <c r="O27" s="3">
        <v>2014</v>
      </c>
      <c r="P27" s="3">
        <v>1126</v>
      </c>
      <c r="Q27" s="9"/>
      <c r="R27" s="3">
        <v>5100</v>
      </c>
      <c r="S27" s="9"/>
      <c r="T27" s="3">
        <v>161000</v>
      </c>
      <c r="U27" s="9"/>
      <c r="V27" s="3">
        <v>138300</v>
      </c>
      <c r="W27" s="9">
        <f>(V27-V26)/V26</f>
        <v>-3.2576229215778171E-2</v>
      </c>
      <c r="X27" s="3">
        <v>107</v>
      </c>
      <c r="Y27" s="9"/>
      <c r="Z27" s="3">
        <v>44412</v>
      </c>
      <c r="AA27" s="9">
        <f>(Z27-Z26)/Z26</f>
        <v>0.15355844155844156</v>
      </c>
      <c r="AB27" s="3">
        <v>83160</v>
      </c>
      <c r="AI27" s="4" t="s">
        <v>14</v>
      </c>
      <c r="AJ27" s="4">
        <v>2014</v>
      </c>
      <c r="AK27" s="4">
        <v>1271</v>
      </c>
      <c r="AL27" s="4"/>
      <c r="AM27" s="4">
        <v>8407</v>
      </c>
      <c r="AN27" s="4"/>
      <c r="AO27" s="4">
        <v>162900</v>
      </c>
      <c r="AP27" s="4"/>
      <c r="AQ27" s="4">
        <v>169358</v>
      </c>
      <c r="AR27" s="12">
        <f>(AQ27-AQ26)/AQ26</f>
        <v>1.7317915602943386E-2</v>
      </c>
      <c r="AS27" s="4">
        <v>561</v>
      </c>
      <c r="AT27" s="4"/>
      <c r="AU27" s="4">
        <v>52565</v>
      </c>
      <c r="AV27" s="12">
        <f>(AU27-AU26)/AU26</f>
        <v>-3.4423850548320138E-2</v>
      </c>
      <c r="AW27" s="4">
        <v>245346</v>
      </c>
    </row>
    <row r="28" spans="1:49" x14ac:dyDescent="0.25">
      <c r="A28" s="3" t="s">
        <v>13</v>
      </c>
      <c r="B28" s="3">
        <v>2015</v>
      </c>
      <c r="C28" s="3">
        <v>1447</v>
      </c>
      <c r="D28" s="3">
        <v>6350</v>
      </c>
      <c r="E28" s="3">
        <v>216800</v>
      </c>
      <c r="F28" s="3">
        <v>202075</v>
      </c>
      <c r="G28" s="3">
        <v>354</v>
      </c>
      <c r="H28" s="3">
        <v>71729</v>
      </c>
      <c r="I28" s="3">
        <v>222742</v>
      </c>
      <c r="N28" s="3" t="s">
        <v>11</v>
      </c>
      <c r="O28" s="3">
        <v>2015</v>
      </c>
      <c r="P28" s="3">
        <v>1117</v>
      </c>
      <c r="Q28" s="9"/>
      <c r="R28" s="3">
        <v>5198</v>
      </c>
      <c r="S28" s="9"/>
      <c r="T28" s="3">
        <v>159600</v>
      </c>
      <c r="U28" s="9"/>
      <c r="V28" s="3">
        <v>173708</v>
      </c>
      <c r="W28" s="9">
        <f t="shared" ref="W28:W31" si="12">(V28-V27)/V27</f>
        <v>0.25602313810556759</v>
      </c>
      <c r="X28" s="3">
        <v>101</v>
      </c>
      <c r="Y28" s="9"/>
      <c r="Z28" s="3">
        <v>45676</v>
      </c>
      <c r="AA28" s="9">
        <f t="shared" ref="AA28:AA31" si="13">(Z28-Z27)/Z27</f>
        <v>2.8460776366747726E-2</v>
      </c>
      <c r="AB28" s="3">
        <v>85842</v>
      </c>
      <c r="AI28" s="5" t="s">
        <v>14</v>
      </c>
      <c r="AJ28" s="5">
        <v>2015</v>
      </c>
      <c r="AK28" s="5">
        <v>1246</v>
      </c>
      <c r="AL28" s="5"/>
      <c r="AM28" s="5">
        <v>8525</v>
      </c>
      <c r="AN28" s="5"/>
      <c r="AO28" s="5">
        <v>171200</v>
      </c>
      <c r="AP28" s="5"/>
      <c r="AQ28" s="5">
        <v>185942</v>
      </c>
      <c r="AR28" s="12">
        <f t="shared" ref="AR28:AR31" si="14">(AQ28-AQ27)/AQ27</f>
        <v>9.7922743537358733E-2</v>
      </c>
      <c r="AS28" s="5">
        <v>632</v>
      </c>
      <c r="AT28" s="5"/>
      <c r="AU28" s="5">
        <v>56359</v>
      </c>
      <c r="AV28" s="12">
        <f t="shared" ref="AV28:AV31" si="15">(AU28-AU27)/AU27</f>
        <v>7.2177304289926761E-2</v>
      </c>
      <c r="AW28" s="5">
        <v>251195</v>
      </c>
    </row>
    <row r="29" spans="1:49" x14ac:dyDescent="0.25">
      <c r="A29" s="3" t="s">
        <v>13</v>
      </c>
      <c r="B29" s="3">
        <v>2016</v>
      </c>
      <c r="C29" s="3">
        <v>1460</v>
      </c>
      <c r="D29" s="3">
        <v>6374</v>
      </c>
      <c r="E29" s="3">
        <v>223300</v>
      </c>
      <c r="F29" s="3">
        <v>212817</v>
      </c>
      <c r="G29" s="3">
        <v>366</v>
      </c>
      <c r="H29" s="3">
        <v>71588</v>
      </c>
      <c r="I29" s="3">
        <v>226606</v>
      </c>
      <c r="N29" s="3" t="s">
        <v>11</v>
      </c>
      <c r="O29" s="3">
        <v>2016</v>
      </c>
      <c r="P29" s="3">
        <v>1132</v>
      </c>
      <c r="Q29" s="9"/>
      <c r="R29" s="3">
        <v>5331</v>
      </c>
      <c r="S29" s="9"/>
      <c r="T29" s="3">
        <v>184000</v>
      </c>
      <c r="U29" s="9"/>
      <c r="V29" s="3">
        <v>197183</v>
      </c>
      <c r="W29" s="9">
        <f t="shared" si="12"/>
        <v>0.13514058074469801</v>
      </c>
      <c r="X29" s="3">
        <v>130</v>
      </c>
      <c r="Y29" s="9"/>
      <c r="Z29" s="3">
        <v>56216</v>
      </c>
      <c r="AA29" s="9">
        <f t="shared" si="13"/>
        <v>0.23075575794728084</v>
      </c>
      <c r="AB29" s="3">
        <v>89594</v>
      </c>
      <c r="AI29" s="4" t="s">
        <v>14</v>
      </c>
      <c r="AJ29" s="4">
        <v>2016</v>
      </c>
      <c r="AK29" s="4">
        <v>1263</v>
      </c>
      <c r="AL29" s="4"/>
      <c r="AM29" s="4">
        <v>8713</v>
      </c>
      <c r="AN29" s="4"/>
      <c r="AO29" s="4">
        <v>180700</v>
      </c>
      <c r="AP29" s="4"/>
      <c r="AQ29" s="4">
        <v>205817</v>
      </c>
      <c r="AR29" s="12">
        <f t="shared" si="14"/>
        <v>0.10688816942917684</v>
      </c>
      <c r="AS29" s="4">
        <v>617</v>
      </c>
      <c r="AT29" s="4"/>
      <c r="AU29" s="4">
        <v>60767</v>
      </c>
      <c r="AV29" s="12">
        <f t="shared" si="15"/>
        <v>7.8212885253464398E-2</v>
      </c>
      <c r="AW29" s="4">
        <v>258526</v>
      </c>
    </row>
    <row r="30" spans="1:49" x14ac:dyDescent="0.25">
      <c r="A30" s="3" t="s">
        <v>13</v>
      </c>
      <c r="B30" s="3">
        <v>2017</v>
      </c>
      <c r="C30" s="3">
        <v>1485</v>
      </c>
      <c r="D30" s="3">
        <v>6667</v>
      </c>
      <c r="E30" s="3">
        <v>232300</v>
      </c>
      <c r="F30" s="3">
        <v>296967</v>
      </c>
      <c r="G30" s="3">
        <v>394</v>
      </c>
      <c r="H30" s="3">
        <v>77691</v>
      </c>
      <c r="I30" s="3">
        <v>231366</v>
      </c>
      <c r="N30" s="3" t="s">
        <v>11</v>
      </c>
      <c r="O30" s="3">
        <v>2017</v>
      </c>
      <c r="P30" s="3">
        <v>1161</v>
      </c>
      <c r="Q30" s="9"/>
      <c r="R30" s="3">
        <v>5505</v>
      </c>
      <c r="S30" s="9"/>
      <c r="T30" s="3">
        <v>187700</v>
      </c>
      <c r="U30" s="9"/>
      <c r="V30" s="3">
        <v>196117</v>
      </c>
      <c r="W30" s="9">
        <f t="shared" si="12"/>
        <v>-5.4061455602156371E-3</v>
      </c>
      <c r="X30" s="3">
        <v>147</v>
      </c>
      <c r="Y30" s="9"/>
      <c r="Z30" s="3">
        <v>61914</v>
      </c>
      <c r="AA30" s="9">
        <f t="shared" si="13"/>
        <v>0.10135904368862957</v>
      </c>
      <c r="AB30" s="3">
        <v>92550</v>
      </c>
      <c r="AI30" s="5" t="s">
        <v>14</v>
      </c>
      <c r="AJ30" s="5">
        <v>2017</v>
      </c>
      <c r="AK30" s="5">
        <v>1276</v>
      </c>
      <c r="AL30" s="5"/>
      <c r="AM30" s="5">
        <v>8999</v>
      </c>
      <c r="AN30" s="5"/>
      <c r="AO30" s="5">
        <v>199400</v>
      </c>
      <c r="AP30" s="5"/>
      <c r="AQ30" s="5">
        <v>221250</v>
      </c>
      <c r="AR30" s="12">
        <f t="shared" si="14"/>
        <v>7.4984087806157895E-2</v>
      </c>
      <c r="AS30" s="5">
        <v>688</v>
      </c>
      <c r="AT30" s="5"/>
      <c r="AU30" s="5">
        <v>62217</v>
      </c>
      <c r="AV30" s="12">
        <f t="shared" si="15"/>
        <v>2.3861635427123273E-2</v>
      </c>
      <c r="AW30" s="5">
        <v>266439</v>
      </c>
    </row>
    <row r="31" spans="1:49" x14ac:dyDescent="0.25">
      <c r="A31" s="3" t="s">
        <v>13</v>
      </c>
      <c r="B31" s="3">
        <v>2018</v>
      </c>
      <c r="C31" s="3">
        <v>1533</v>
      </c>
      <c r="D31" s="3">
        <v>6862</v>
      </c>
      <c r="E31" s="3">
        <v>269900</v>
      </c>
      <c r="F31" s="3">
        <v>305000</v>
      </c>
      <c r="G31" s="3">
        <v>375</v>
      </c>
      <c r="H31" s="3">
        <v>80337</v>
      </c>
      <c r="I31" s="3">
        <v>235908</v>
      </c>
      <c r="N31" s="3" t="s">
        <v>11</v>
      </c>
      <c r="O31" s="3">
        <v>2018</v>
      </c>
      <c r="P31" s="3">
        <v>1217</v>
      </c>
      <c r="Q31" s="9"/>
      <c r="R31" s="3">
        <v>5740</v>
      </c>
      <c r="S31" s="9"/>
      <c r="T31" s="3">
        <v>211500</v>
      </c>
      <c r="U31" s="9"/>
      <c r="V31" s="3">
        <v>218983</v>
      </c>
      <c r="W31" s="9">
        <f t="shared" si="12"/>
        <v>0.1165936660258927</v>
      </c>
      <c r="X31" s="3">
        <v>155</v>
      </c>
      <c r="Y31" s="9"/>
      <c r="Z31" s="3">
        <v>57224</v>
      </c>
      <c r="AA31" s="9">
        <f t="shared" si="13"/>
        <v>-7.5750234195820013E-2</v>
      </c>
      <c r="AB31" s="3">
        <v>95380</v>
      </c>
      <c r="AI31" s="6" t="s">
        <v>14</v>
      </c>
      <c r="AJ31" s="6">
        <v>2018</v>
      </c>
      <c r="AK31" s="6">
        <v>1335</v>
      </c>
      <c r="AL31" s="6"/>
      <c r="AM31" s="6">
        <v>9265</v>
      </c>
      <c r="AN31" s="6"/>
      <c r="AO31" s="6">
        <v>219500</v>
      </c>
      <c r="AP31" s="6"/>
      <c r="AQ31" s="6">
        <v>238983</v>
      </c>
      <c r="AR31" s="12">
        <f t="shared" si="14"/>
        <v>8.0149152542372884E-2</v>
      </c>
      <c r="AS31" s="6">
        <v>712</v>
      </c>
      <c r="AT31" s="6"/>
      <c r="AU31" s="6">
        <v>64319</v>
      </c>
      <c r="AV31" s="12">
        <f t="shared" si="15"/>
        <v>3.3784978382114216E-2</v>
      </c>
      <c r="AW31" s="6">
        <v>274118</v>
      </c>
    </row>
    <row r="32" spans="1:49" x14ac:dyDescent="0.25">
      <c r="A32" s="4" t="s">
        <v>14</v>
      </c>
      <c r="B32" s="4">
        <v>2013</v>
      </c>
      <c r="C32" s="4">
        <v>1296</v>
      </c>
      <c r="D32" s="4">
        <v>8471</v>
      </c>
      <c r="E32" s="4">
        <v>157500</v>
      </c>
      <c r="F32" s="4">
        <v>166475</v>
      </c>
      <c r="G32" s="4">
        <v>514</v>
      </c>
      <c r="H32" s="4">
        <v>54439</v>
      </c>
      <c r="I32" s="4">
        <v>239363</v>
      </c>
      <c r="W32" s="10">
        <f>AVERAGE(W27:W31)</f>
        <v>9.3955002020032902E-2</v>
      </c>
      <c r="AA32" s="10">
        <f>AVERAGE(AA27:AA31)</f>
        <v>8.7676757073055944E-2</v>
      </c>
      <c r="AR32" s="10">
        <f>AVERAGE(AR27:AR31)</f>
        <v>7.5452413783601943E-2</v>
      </c>
      <c r="AV32" s="10">
        <f>AVERAGE(AV27:AV31)</f>
        <v>3.4722590560861702E-2</v>
      </c>
    </row>
    <row r="33" spans="1:23" ht="15.75" thickBot="1" x14ac:dyDescent="0.3">
      <c r="A33" s="4" t="s">
        <v>14</v>
      </c>
      <c r="B33" s="4">
        <v>2014</v>
      </c>
      <c r="C33" s="4">
        <v>1271</v>
      </c>
      <c r="D33" s="4">
        <v>8407</v>
      </c>
      <c r="E33" s="4">
        <v>162900</v>
      </c>
      <c r="F33" s="4">
        <v>169358</v>
      </c>
      <c r="G33" s="4">
        <v>561</v>
      </c>
      <c r="H33" s="4">
        <v>52565</v>
      </c>
      <c r="I33" s="4">
        <v>245346</v>
      </c>
    </row>
    <row r="34" spans="1:23" x14ac:dyDescent="0.25">
      <c r="A34" s="4" t="s">
        <v>14</v>
      </c>
      <c r="B34" s="4">
        <v>2015</v>
      </c>
      <c r="C34" s="4">
        <v>1246</v>
      </c>
      <c r="D34" s="4">
        <v>8525</v>
      </c>
      <c r="E34" s="4">
        <v>171200</v>
      </c>
      <c r="F34" s="4">
        <v>185942</v>
      </c>
      <c r="G34" s="4">
        <v>632</v>
      </c>
      <c r="H34" s="4">
        <v>56359</v>
      </c>
      <c r="I34" s="4">
        <v>251195</v>
      </c>
      <c r="U34" s="13" t="s">
        <v>0</v>
      </c>
      <c r="V34" s="14" t="s">
        <v>15</v>
      </c>
      <c r="W34" s="15" t="s">
        <v>16</v>
      </c>
    </row>
    <row r="35" spans="1:23" x14ac:dyDescent="0.25">
      <c r="A35" s="4" t="s">
        <v>14</v>
      </c>
      <c r="B35" s="4">
        <v>2016</v>
      </c>
      <c r="C35" s="4">
        <v>1263</v>
      </c>
      <c r="D35" s="4">
        <v>8713</v>
      </c>
      <c r="E35" s="4">
        <v>180700</v>
      </c>
      <c r="F35" s="4">
        <v>205817</v>
      </c>
      <c r="G35" s="4">
        <v>617</v>
      </c>
      <c r="H35" s="4">
        <v>60767</v>
      </c>
      <c r="I35" s="4">
        <v>258526</v>
      </c>
      <c r="U35" s="16" t="s">
        <v>17</v>
      </c>
      <c r="V35" s="17">
        <v>7.0000000000000007E-2</v>
      </c>
      <c r="W35" s="18">
        <v>0.05</v>
      </c>
    </row>
    <row r="36" spans="1:23" x14ac:dyDescent="0.25">
      <c r="A36" s="4" t="s">
        <v>14</v>
      </c>
      <c r="B36" s="4">
        <v>2017</v>
      </c>
      <c r="C36" s="4">
        <v>1276</v>
      </c>
      <c r="D36" s="4">
        <v>8999</v>
      </c>
      <c r="E36" s="4">
        <v>199400</v>
      </c>
      <c r="F36" s="4">
        <v>221250</v>
      </c>
      <c r="G36" s="4">
        <v>688</v>
      </c>
      <c r="H36" s="4">
        <v>62217</v>
      </c>
      <c r="I36" s="4">
        <v>266439</v>
      </c>
      <c r="U36" s="16" t="s">
        <v>18</v>
      </c>
      <c r="V36" s="17">
        <v>7.0000000000000007E-2</v>
      </c>
      <c r="W36" s="18">
        <v>0.05</v>
      </c>
    </row>
    <row r="37" spans="1:23" x14ac:dyDescent="0.25">
      <c r="A37" s="4" t="s">
        <v>14</v>
      </c>
      <c r="B37" s="4">
        <v>2018</v>
      </c>
      <c r="C37" s="4">
        <v>1335</v>
      </c>
      <c r="D37" s="4">
        <v>9265</v>
      </c>
      <c r="E37" s="4">
        <v>219500</v>
      </c>
      <c r="F37" s="4">
        <v>238983</v>
      </c>
      <c r="G37" s="4">
        <v>712</v>
      </c>
      <c r="H37" s="4">
        <v>64319</v>
      </c>
      <c r="I37" s="4">
        <v>274118</v>
      </c>
      <c r="U37" s="16" t="s">
        <v>19</v>
      </c>
      <c r="V37" s="17">
        <v>0.09</v>
      </c>
      <c r="W37" s="18">
        <v>0.09</v>
      </c>
    </row>
    <row r="38" spans="1:23" x14ac:dyDescent="0.25">
      <c r="U38" s="16" t="s">
        <v>20</v>
      </c>
      <c r="V38" s="17">
        <v>0.06</v>
      </c>
      <c r="W38" s="18">
        <v>0.03</v>
      </c>
    </row>
    <row r="39" spans="1:23" x14ac:dyDescent="0.25">
      <c r="U39" s="16" t="s">
        <v>21</v>
      </c>
      <c r="V39" s="17">
        <v>0.13</v>
      </c>
      <c r="W39" s="18">
        <v>0.05</v>
      </c>
    </row>
    <row r="40" spans="1:23" x14ac:dyDescent="0.25">
      <c r="U40" s="16" t="s">
        <v>22</v>
      </c>
      <c r="V40" s="17">
        <v>0.08</v>
      </c>
      <c r="W40" s="18">
        <v>0.03</v>
      </c>
    </row>
    <row r="41" spans="1:23" x14ac:dyDescent="0.25">
      <c r="U41" s="16"/>
      <c r="V41" s="19"/>
      <c r="W41" s="18"/>
    </row>
    <row r="42" spans="1:23" ht="15.75" thickBot="1" x14ac:dyDescent="0.3">
      <c r="U42" s="20" t="s">
        <v>23</v>
      </c>
      <c r="V42" s="21">
        <f>AVERAGE(V35:V40)</f>
        <v>8.3333333333333329E-2</v>
      </c>
      <c r="W42" s="22">
        <f>AVERAGE(W35:W40)</f>
        <v>5.000000000000001E-2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0 y w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j 0 y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9 M s F A o i k e 4 D g A A A B E A A A A T A B w A R m 9 y b X V s Y X M v U 2 V j d G l v b j E u b S C i G A A o o B Q A A A A A A A A A A A A A A A A A A A A A A A A A A A A r T k 0 u y c z P U w i G 0 I b W A F B L A Q I t A B Q A A g A I A I 9 M s F D f X o i k p w A A A P g A A A A S A A A A A A A A A A A A A A A A A A A A A A B D b 2 5 m a W c v U G F j a 2 F n Z S 5 4 b W x Q S w E C L Q A U A A I A C A C P T L B Q D 8 r p q 6 Q A A A D p A A A A E w A A A A A A A A A A A A A A A A D z A A A A W 0 N v b n R l b n R f V H l w Z X N d L n h t b F B L A Q I t A B Q A A g A I A I 9 M s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m b i L M N C B Q K 1 O 5 m p 8 3 Z Y 3 A A A A A A I A A A A A A B B m A A A A A Q A A I A A A A G N J 8 b G k v Z e t X n l 8 r n Q x X 6 t u R 0 h f f c D s c V w p l G u 5 8 C 8 D A A A A A A 6 A A A A A A g A A I A A A A G r x g n v h x T X Q y w F T w z b G l f R z v V J u 9 Z 6 M 5 e x w I t k A f / P s U A A A A B E g Y S Z f 1 0 D L a Y z C 6 x / M K 0 b Q u m 5 F 8 U a e m F 3 m I 7 7 s e u P q R c 1 7 m z c E l 5 m 7 T f g B 0 L T G x H t r / J 5 z e 8 S B o e v i j E U G K 3 1 I 1 a P / 5 s e 6 c r S H S M J N a p r 6 Q A A A A I g G k Q b Y T W T j t I 1 H H I / e L V 8 j I x I P Y m s Y n / J X c V 4 E 8 0 5 y b n 1 b 7 P w i C Q 3 O u r x G O 7 J 7 m Q I L O 2 3 C C z A p z w 4 z u K o T + 6 Q = < / D a t a M a s h u p > 
</file>

<file path=customXml/itemProps1.xml><?xml version="1.0" encoding="utf-8"?>
<ds:datastoreItem xmlns:ds="http://schemas.openxmlformats.org/officeDocument/2006/customXml" ds:itemID="{B9C5DA75-91A5-4F54-A91A-E63C599065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Ortlip</dc:creator>
  <cp:lastModifiedBy>Justin Ortlip</cp:lastModifiedBy>
  <dcterms:created xsi:type="dcterms:W3CDTF">2020-05-16T13:31:28Z</dcterms:created>
  <dcterms:modified xsi:type="dcterms:W3CDTF">2020-05-16T14:02:55Z</dcterms:modified>
</cp:coreProperties>
</file>