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Jun\Documents\R program\_IAIABr-main\_Artigo_Internacional\Script\INDICES\"/>
    </mc:Choice>
  </mc:AlternateContent>
  <xr:revisionPtr revIDLastSave="0" documentId="13_ncr:1_{D462A125-1DD1-412E-A16B-FEF7E77DA554}" xr6:coauthVersionLast="47" xr6:coauthVersionMax="47" xr10:uidLastSave="{00000000-0000-0000-0000-000000000000}"/>
  <bookViews>
    <workbookView xWindow="14160" yWindow="250" windowWidth="18170" windowHeight="9960" activeTab="1" xr2:uid="{7FE34F37-D9C9-47D4-9D47-9A456FF9D61F}"/>
  </bookViews>
  <sheets>
    <sheet name="Índice de conversão" sheetId="1" r:id="rId1"/>
    <sheet name="Indexador" sheetId="2" r:id="rId2"/>
  </sheets>
  <definedNames>
    <definedName name="_xlnm._FilterDatabase" localSheetId="1" hidden="1">Indexador!$A$1:$C$53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4" i="1" l="1"/>
  <c r="G42" i="1"/>
  <c r="G43" i="1"/>
  <c r="G45" i="1"/>
  <c r="G46" i="1"/>
  <c r="G41" i="1"/>
  <c r="F43" i="1"/>
  <c r="F42" i="1"/>
  <c r="F44" i="1"/>
  <c r="F45" i="1"/>
  <c r="F46" i="1"/>
  <c r="F41" i="1"/>
  <c r="E42" i="1"/>
  <c r="E43" i="1"/>
  <c r="E44" i="1"/>
  <c r="E45" i="1"/>
  <c r="E46" i="1"/>
  <c r="E41" i="1"/>
  <c r="E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  <c r="F3" i="1" l="1"/>
  <c r="F9" i="1"/>
  <c r="F11" i="1"/>
  <c r="F19" i="1"/>
  <c r="F25" i="1"/>
  <c r="F26" i="1"/>
  <c r="F27" i="1"/>
  <c r="F32" i="1"/>
  <c r="F33" i="1"/>
  <c r="F35" i="1"/>
  <c r="E10" i="1"/>
  <c r="F10" i="1" s="1"/>
  <c r="E9" i="1"/>
  <c r="E7" i="1"/>
  <c r="F7" i="1" s="1"/>
  <c r="E6" i="1"/>
  <c r="F6" i="1" s="1"/>
  <c r="E4" i="1"/>
  <c r="F4" i="1" s="1"/>
  <c r="E3" i="1"/>
  <c r="F40" i="1"/>
  <c r="E37" i="1"/>
  <c r="F37" i="1" s="1"/>
  <c r="E34" i="1"/>
  <c r="F34" i="1" s="1"/>
  <c r="E31" i="1"/>
  <c r="F31" i="1" s="1"/>
  <c r="E28" i="1"/>
  <c r="F28" i="1" s="1"/>
  <c r="E25" i="1"/>
  <c r="E22" i="1"/>
  <c r="F22" i="1" s="1"/>
  <c r="E19" i="1"/>
  <c r="E16" i="1"/>
  <c r="F16" i="1" s="1"/>
  <c r="E13" i="1"/>
  <c r="F13" i="1" s="1"/>
  <c r="E39" i="1"/>
  <c r="F39" i="1" s="1"/>
  <c r="E36" i="1"/>
  <c r="F36" i="1" s="1"/>
  <c r="E33" i="1"/>
  <c r="E30" i="1"/>
  <c r="F30" i="1" s="1"/>
  <c r="E27" i="1"/>
  <c r="E24" i="1"/>
  <c r="F24" i="1" s="1"/>
  <c r="E21" i="1"/>
  <c r="F21" i="1" s="1"/>
  <c r="E18" i="1"/>
  <c r="F18" i="1" s="1"/>
  <c r="E15" i="1"/>
  <c r="F15" i="1" s="1"/>
  <c r="E12" i="1"/>
  <c r="F12" i="1" s="1"/>
  <c r="E5" i="1"/>
  <c r="F5" i="1" s="1"/>
  <c r="E8" i="1"/>
  <c r="F8" i="1" s="1"/>
  <c r="E11" i="1"/>
  <c r="E14" i="1"/>
  <c r="F14" i="1" s="1"/>
  <c r="E17" i="1"/>
  <c r="F17" i="1" s="1"/>
  <c r="E20" i="1"/>
  <c r="F20" i="1" s="1"/>
  <c r="E23" i="1"/>
  <c r="F23" i="1" s="1"/>
  <c r="E26" i="1"/>
  <c r="E29" i="1"/>
  <c r="F29" i="1" s="1"/>
  <c r="E32" i="1"/>
  <c r="E35" i="1"/>
  <c r="E38" i="1"/>
  <c r="F38" i="1" s="1"/>
  <c r="E2" i="1"/>
  <c r="F2" i="1" s="1"/>
</calcChain>
</file>

<file path=xl/sharedStrings.xml><?xml version="1.0" encoding="utf-8"?>
<sst xmlns="http://schemas.openxmlformats.org/spreadsheetml/2006/main" count="161" uniqueCount="16">
  <si>
    <t>Ano</t>
  </si>
  <si>
    <t>caixas de 40,8 kg/T de FCOJ 66°Brix. Equiv</t>
  </si>
  <si>
    <t>Brix</t>
  </si>
  <si>
    <t>12 Brix</t>
  </si>
  <si>
    <t>66 Brix</t>
  </si>
  <si>
    <t>Outros sucos de laranjas, não fermentados, sem adição de álcool, com ou sem adição de açúcar ou de outros edulcorantes</t>
  </si>
  <si>
    <t>Suco (sumo) de laranja, não fermentados, sem adição de álcool, com ou sem adição de açúcar ou de outros edulcorantes, congelado</t>
  </si>
  <si>
    <t>Suco (sumo) de laranja, não fermentados, sem adição de álcool, com ou sem adição de açúcar ou de outros edulcorantes, não congelado, com valor brix não superior a 20</t>
  </si>
  <si>
    <t>DESC_NCM</t>
  </si>
  <si>
    <t>Fator conversão</t>
  </si>
  <si>
    <t>índice de conversão (kg)</t>
  </si>
  <si>
    <t>IND_CONVER</t>
  </si>
  <si>
    <t>ANO</t>
  </si>
  <si>
    <t>Referência:</t>
  </si>
  <si>
    <t>Laranjas, frescas ou secas</t>
  </si>
  <si>
    <t>índice de conversão (Toneladas)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</si>
</sst>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22411</xdr:colOff>
      <xdr:row>2</xdr:row>
      <xdr:rowOff>112058</xdr:rowOff>
    </xdr:from>
    <xdr:to>
      <xdr:col>19</xdr:col>
      <xdr:colOff>515469</xdr:colOff>
      <xdr:row>34</xdr:row>
      <xdr:rowOff>167187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C11B14-6588-465F-AA34-C732808D0E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850" t="25376" r="17508" b="10623"/>
        <a:stretch/>
      </xdr:blipFill>
      <xdr:spPr>
        <a:xfrm>
          <a:off x="10018058" y="918882"/>
          <a:ext cx="6902823" cy="6151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2BB60-BFD7-472C-8826-E1DB58F9CEDA}">
  <dimension ref="A1:J46"/>
  <sheetViews>
    <sheetView topLeftCell="B22" zoomScale="70" zoomScaleNormal="70" workbookViewId="0">
      <selection activeCell="I38" sqref="I38"/>
    </sheetView>
  </sheetViews>
  <sheetFormatPr defaultRowHeight="15" x14ac:dyDescent="0.25"/>
  <cols>
    <col min="1" max="1" width="47.42578125" customWidth="1"/>
    <col min="4" max="4" width="15.7109375" bestFit="1" customWidth="1"/>
    <col min="5" max="5" width="21.140625" customWidth="1"/>
    <col min="6" max="6" width="13.140625" bestFit="1" customWidth="1"/>
    <col min="7" max="7" width="16.140625" bestFit="1" customWidth="1"/>
    <col min="10" max="10" width="14.42578125" bestFit="1" customWidth="1"/>
  </cols>
  <sheetData>
    <row r="1" spans="1:10" s="2" customFormat="1" ht="45" x14ac:dyDescent="0.25">
      <c r="A1" s="2" t="s">
        <v>8</v>
      </c>
      <c r="B1" s="2" t="s">
        <v>2</v>
      </c>
      <c r="C1" s="2" t="s">
        <v>0</v>
      </c>
      <c r="D1" s="2" t="s">
        <v>9</v>
      </c>
      <c r="E1" s="2" t="s">
        <v>1</v>
      </c>
      <c r="F1" s="2" t="s">
        <v>10</v>
      </c>
      <c r="G1" s="3" t="s">
        <v>15</v>
      </c>
    </row>
    <row r="2" spans="1:10" ht="18.75" x14ac:dyDescent="0.3">
      <c r="A2" t="s">
        <v>5</v>
      </c>
      <c r="B2" t="s">
        <v>3</v>
      </c>
      <c r="C2">
        <v>2007</v>
      </c>
      <c r="D2">
        <v>228.49</v>
      </c>
      <c r="E2">
        <f>D2*40.8</f>
        <v>9322.3919999999998</v>
      </c>
      <c r="F2" s="1">
        <f>IF(B2="12 Brix",E2/5.5,E2/1)</f>
        <v>1694.9803636363636</v>
      </c>
      <c r="G2" s="1">
        <f>F2/1000</f>
        <v>1.6949803636363636</v>
      </c>
      <c r="J2" s="7" t="s">
        <v>13</v>
      </c>
    </row>
    <row r="3" spans="1:10" x14ac:dyDescent="0.25">
      <c r="A3" t="s">
        <v>6</v>
      </c>
      <c r="B3" t="s">
        <v>4</v>
      </c>
      <c r="C3">
        <v>2007</v>
      </c>
      <c r="D3">
        <v>228.49</v>
      </c>
      <c r="E3">
        <f>D3*40.8</f>
        <v>9322.3919999999998</v>
      </c>
      <c r="F3" s="1">
        <f t="shared" ref="F3:F41" si="0">IF(B3="12 Brix",E3/5.5,E3/1)</f>
        <v>9322.3919999999998</v>
      </c>
      <c r="G3" s="1">
        <f t="shared" ref="G3:G41" si="1">F3/1000</f>
        <v>9.3223920000000007</v>
      </c>
    </row>
    <row r="4" spans="1:10" x14ac:dyDescent="0.25">
      <c r="A4" t="s">
        <v>7</v>
      </c>
      <c r="B4" t="s">
        <v>3</v>
      </c>
      <c r="C4">
        <v>2007</v>
      </c>
      <c r="D4">
        <v>228.49</v>
      </c>
      <c r="E4">
        <f>D4*40.8</f>
        <v>9322.3919999999998</v>
      </c>
      <c r="F4" s="1">
        <f t="shared" si="0"/>
        <v>1694.9803636363636</v>
      </c>
      <c r="G4" s="1">
        <f t="shared" si="1"/>
        <v>1.6949803636363636</v>
      </c>
    </row>
    <row r="5" spans="1:10" x14ac:dyDescent="0.25">
      <c r="A5" t="s">
        <v>5</v>
      </c>
      <c r="B5" t="s">
        <v>3</v>
      </c>
      <c r="C5">
        <v>2008</v>
      </c>
      <c r="D5">
        <v>252.88</v>
      </c>
      <c r="E5">
        <f t="shared" ref="E5:E13" si="2">D5*40.8</f>
        <v>10317.503999999999</v>
      </c>
      <c r="F5" s="1">
        <f t="shared" si="0"/>
        <v>1875.9098181818181</v>
      </c>
      <c r="G5" s="1">
        <f t="shared" si="1"/>
        <v>1.8759098181818181</v>
      </c>
    </row>
    <row r="6" spans="1:10" x14ac:dyDescent="0.25">
      <c r="A6" t="s">
        <v>6</v>
      </c>
      <c r="B6" t="s">
        <v>4</v>
      </c>
      <c r="C6">
        <v>2008</v>
      </c>
      <c r="D6">
        <v>252.88</v>
      </c>
      <c r="E6">
        <f t="shared" si="2"/>
        <v>10317.503999999999</v>
      </c>
      <c r="F6" s="1">
        <f t="shared" si="0"/>
        <v>10317.503999999999</v>
      </c>
      <c r="G6" s="1">
        <f t="shared" si="1"/>
        <v>10.317504</v>
      </c>
    </row>
    <row r="7" spans="1:10" x14ac:dyDescent="0.25">
      <c r="A7" t="s">
        <v>7</v>
      </c>
      <c r="B7" t="s">
        <v>3</v>
      </c>
      <c r="C7">
        <v>2008</v>
      </c>
      <c r="D7">
        <v>252.88</v>
      </c>
      <c r="E7">
        <f t="shared" si="2"/>
        <v>10317.503999999999</v>
      </c>
      <c r="F7" s="1">
        <f t="shared" si="0"/>
        <v>1875.9098181818181</v>
      </c>
      <c r="G7" s="1">
        <f t="shared" si="1"/>
        <v>1.8759098181818181</v>
      </c>
    </row>
    <row r="8" spans="1:10" x14ac:dyDescent="0.25">
      <c r="A8" t="s">
        <v>5</v>
      </c>
      <c r="B8" t="s">
        <v>3</v>
      </c>
      <c r="C8">
        <v>2009</v>
      </c>
      <c r="D8">
        <v>262.52</v>
      </c>
      <c r="E8">
        <f t="shared" si="2"/>
        <v>10710.815999999999</v>
      </c>
      <c r="F8" s="1">
        <f t="shared" si="0"/>
        <v>1947.4210909090907</v>
      </c>
      <c r="G8" s="1">
        <f t="shared" si="1"/>
        <v>1.9474210909090908</v>
      </c>
    </row>
    <row r="9" spans="1:10" x14ac:dyDescent="0.25">
      <c r="A9" t="s">
        <v>6</v>
      </c>
      <c r="B9" t="s">
        <v>4</v>
      </c>
      <c r="C9">
        <v>2009</v>
      </c>
      <c r="D9">
        <v>262.52</v>
      </c>
      <c r="E9">
        <f t="shared" si="2"/>
        <v>10710.815999999999</v>
      </c>
      <c r="F9" s="1">
        <f t="shared" si="0"/>
        <v>10710.815999999999</v>
      </c>
      <c r="G9" s="1">
        <f t="shared" si="1"/>
        <v>10.710815999999999</v>
      </c>
    </row>
    <row r="10" spans="1:10" x14ac:dyDescent="0.25">
      <c r="A10" t="s">
        <v>7</v>
      </c>
      <c r="B10" t="s">
        <v>3</v>
      </c>
      <c r="C10">
        <v>2009</v>
      </c>
      <c r="D10">
        <v>262.52</v>
      </c>
      <c r="E10">
        <f t="shared" si="2"/>
        <v>10710.815999999999</v>
      </c>
      <c r="F10" s="1">
        <f t="shared" si="0"/>
        <v>1947.4210909090907</v>
      </c>
      <c r="G10" s="1">
        <f t="shared" si="1"/>
        <v>1.9474210909090908</v>
      </c>
    </row>
    <row r="11" spans="1:10" x14ac:dyDescent="0.25">
      <c r="A11" t="s">
        <v>5</v>
      </c>
      <c r="B11" t="s">
        <v>3</v>
      </c>
      <c r="C11">
        <v>2010</v>
      </c>
      <c r="D11">
        <v>240.58</v>
      </c>
      <c r="E11">
        <f t="shared" si="2"/>
        <v>9815.6640000000007</v>
      </c>
      <c r="F11" s="1">
        <f t="shared" si="0"/>
        <v>1784.6661818181819</v>
      </c>
      <c r="G11" s="1">
        <f t="shared" si="1"/>
        <v>1.7846661818181819</v>
      </c>
    </row>
    <row r="12" spans="1:10" x14ac:dyDescent="0.25">
      <c r="A12" t="s">
        <v>6</v>
      </c>
      <c r="B12" t="s">
        <v>4</v>
      </c>
      <c r="C12">
        <v>2010</v>
      </c>
      <c r="D12">
        <v>240.58</v>
      </c>
      <c r="E12">
        <f t="shared" si="2"/>
        <v>9815.6640000000007</v>
      </c>
      <c r="F12" s="1">
        <f t="shared" si="0"/>
        <v>9815.6640000000007</v>
      </c>
      <c r="G12" s="1">
        <f t="shared" si="1"/>
        <v>9.8156639999999999</v>
      </c>
    </row>
    <row r="13" spans="1:10" x14ac:dyDescent="0.25">
      <c r="A13" t="s">
        <v>7</v>
      </c>
      <c r="B13" t="s">
        <v>3</v>
      </c>
      <c r="C13">
        <v>2010</v>
      </c>
      <c r="D13">
        <v>240.58</v>
      </c>
      <c r="E13">
        <f t="shared" si="2"/>
        <v>9815.6640000000007</v>
      </c>
      <c r="F13" s="1">
        <f t="shared" si="0"/>
        <v>1784.6661818181819</v>
      </c>
      <c r="G13" s="1">
        <f t="shared" si="1"/>
        <v>1.7846661818181819</v>
      </c>
    </row>
    <row r="14" spans="1:10" x14ac:dyDescent="0.25">
      <c r="A14" t="s">
        <v>5</v>
      </c>
      <c r="B14" t="s">
        <v>3</v>
      </c>
      <c r="C14">
        <v>2011</v>
      </c>
      <c r="D14">
        <v>265.36</v>
      </c>
      <c r="E14">
        <f t="shared" ref="E14:E41" si="3">D14*40.8</f>
        <v>10826.688</v>
      </c>
      <c r="F14" s="1">
        <f t="shared" si="0"/>
        <v>1968.4887272727274</v>
      </c>
      <c r="G14" s="1">
        <f t="shared" si="1"/>
        <v>1.9684887272727274</v>
      </c>
    </row>
    <row r="15" spans="1:10" x14ac:dyDescent="0.25">
      <c r="A15" t="s">
        <v>6</v>
      </c>
      <c r="B15" t="s">
        <v>4</v>
      </c>
      <c r="C15">
        <v>2011</v>
      </c>
      <c r="D15">
        <v>265.36</v>
      </c>
      <c r="E15">
        <f t="shared" si="3"/>
        <v>10826.688</v>
      </c>
      <c r="F15" s="1">
        <f t="shared" si="0"/>
        <v>10826.688</v>
      </c>
      <c r="G15" s="1">
        <f t="shared" si="1"/>
        <v>10.826688000000001</v>
      </c>
    </row>
    <row r="16" spans="1:10" x14ac:dyDescent="0.25">
      <c r="A16" t="s">
        <v>7</v>
      </c>
      <c r="B16" t="s">
        <v>3</v>
      </c>
      <c r="C16">
        <v>2011</v>
      </c>
      <c r="D16">
        <v>265.36</v>
      </c>
      <c r="E16">
        <f t="shared" si="3"/>
        <v>10826.688</v>
      </c>
      <c r="F16" s="1">
        <f t="shared" si="0"/>
        <v>1968.4887272727274</v>
      </c>
      <c r="G16" s="1">
        <f t="shared" si="1"/>
        <v>1.9684887272727274</v>
      </c>
    </row>
    <row r="17" spans="1:7" x14ac:dyDescent="0.25">
      <c r="A17" t="s">
        <v>5</v>
      </c>
      <c r="B17" t="s">
        <v>3</v>
      </c>
      <c r="C17">
        <v>2012</v>
      </c>
      <c r="D17">
        <v>263.54000000000002</v>
      </c>
      <c r="E17">
        <f t="shared" si="3"/>
        <v>10752.432000000001</v>
      </c>
      <c r="F17" s="1">
        <f t="shared" si="0"/>
        <v>1954.9876363636365</v>
      </c>
      <c r="G17" s="1">
        <f t="shared" si="1"/>
        <v>1.9549876363636365</v>
      </c>
    </row>
    <row r="18" spans="1:7" x14ac:dyDescent="0.25">
      <c r="A18" t="s">
        <v>6</v>
      </c>
      <c r="B18" t="s">
        <v>4</v>
      </c>
      <c r="C18">
        <v>2012</v>
      </c>
      <c r="D18">
        <v>263.54000000000002</v>
      </c>
      <c r="E18">
        <f t="shared" si="3"/>
        <v>10752.432000000001</v>
      </c>
      <c r="F18" s="1">
        <f t="shared" si="0"/>
        <v>10752.432000000001</v>
      </c>
      <c r="G18" s="1">
        <f t="shared" si="1"/>
        <v>10.752432000000001</v>
      </c>
    </row>
    <row r="19" spans="1:7" x14ac:dyDescent="0.25">
      <c r="A19" t="s">
        <v>7</v>
      </c>
      <c r="B19" t="s">
        <v>3</v>
      </c>
      <c r="C19">
        <v>2012</v>
      </c>
      <c r="D19">
        <v>263.54000000000002</v>
      </c>
      <c r="E19">
        <f t="shared" si="3"/>
        <v>10752.432000000001</v>
      </c>
      <c r="F19" s="1">
        <f t="shared" si="0"/>
        <v>1954.9876363636365</v>
      </c>
      <c r="G19" s="1">
        <f t="shared" si="1"/>
        <v>1.9549876363636365</v>
      </c>
    </row>
    <row r="20" spans="1:7" x14ac:dyDescent="0.25">
      <c r="A20" t="s">
        <v>5</v>
      </c>
      <c r="B20" t="s">
        <v>3</v>
      </c>
      <c r="C20">
        <v>2013</v>
      </c>
      <c r="D20">
        <v>282</v>
      </c>
      <c r="E20">
        <f t="shared" si="3"/>
        <v>11505.599999999999</v>
      </c>
      <c r="F20" s="1">
        <f t="shared" si="0"/>
        <v>2091.9272727272723</v>
      </c>
      <c r="G20" s="1">
        <f t="shared" si="1"/>
        <v>2.0919272727272724</v>
      </c>
    </row>
    <row r="21" spans="1:7" x14ac:dyDescent="0.25">
      <c r="A21" t="s">
        <v>6</v>
      </c>
      <c r="B21" t="s">
        <v>4</v>
      </c>
      <c r="C21">
        <v>2013</v>
      </c>
      <c r="D21">
        <v>282</v>
      </c>
      <c r="E21">
        <f t="shared" si="3"/>
        <v>11505.599999999999</v>
      </c>
      <c r="F21" s="1">
        <f t="shared" si="0"/>
        <v>11505.599999999999</v>
      </c>
      <c r="G21" s="1">
        <f t="shared" si="1"/>
        <v>11.505599999999999</v>
      </c>
    </row>
    <row r="22" spans="1:7" x14ac:dyDescent="0.25">
      <c r="A22" t="s">
        <v>7</v>
      </c>
      <c r="B22" t="s">
        <v>3</v>
      </c>
      <c r="C22">
        <v>2013</v>
      </c>
      <c r="D22">
        <v>282</v>
      </c>
      <c r="E22">
        <f t="shared" si="3"/>
        <v>11505.599999999999</v>
      </c>
      <c r="F22" s="1">
        <f t="shared" si="0"/>
        <v>2091.9272727272723</v>
      </c>
      <c r="G22" s="1">
        <f t="shared" si="1"/>
        <v>2.0919272727272724</v>
      </c>
    </row>
    <row r="23" spans="1:7" x14ac:dyDescent="0.25">
      <c r="A23" t="s">
        <v>5</v>
      </c>
      <c r="B23" t="s">
        <v>3</v>
      </c>
      <c r="C23">
        <v>2014</v>
      </c>
      <c r="D23">
        <v>240.5</v>
      </c>
      <c r="E23">
        <f t="shared" si="3"/>
        <v>9812.4</v>
      </c>
      <c r="F23" s="1">
        <f t="shared" si="0"/>
        <v>1784.0727272727272</v>
      </c>
      <c r="G23" s="1">
        <f t="shared" si="1"/>
        <v>1.7840727272727273</v>
      </c>
    </row>
    <row r="24" spans="1:7" x14ac:dyDescent="0.25">
      <c r="A24" t="s">
        <v>6</v>
      </c>
      <c r="B24" t="s">
        <v>4</v>
      </c>
      <c r="C24">
        <v>2014</v>
      </c>
      <c r="D24">
        <v>240.5</v>
      </c>
      <c r="E24">
        <f t="shared" si="3"/>
        <v>9812.4</v>
      </c>
      <c r="F24" s="1">
        <f t="shared" si="0"/>
        <v>9812.4</v>
      </c>
      <c r="G24" s="1">
        <f t="shared" si="1"/>
        <v>9.8124000000000002</v>
      </c>
    </row>
    <row r="25" spans="1:7" x14ac:dyDescent="0.25">
      <c r="A25" t="s">
        <v>7</v>
      </c>
      <c r="B25" t="s">
        <v>3</v>
      </c>
      <c r="C25">
        <v>2014</v>
      </c>
      <c r="D25">
        <v>240.5</v>
      </c>
      <c r="E25">
        <f t="shared" si="3"/>
        <v>9812.4</v>
      </c>
      <c r="F25" s="1">
        <f t="shared" si="0"/>
        <v>1784.0727272727272</v>
      </c>
      <c r="G25" s="1">
        <f t="shared" si="1"/>
        <v>1.7840727272727273</v>
      </c>
    </row>
    <row r="26" spans="1:7" x14ac:dyDescent="0.25">
      <c r="A26" t="s">
        <v>5</v>
      </c>
      <c r="B26" t="s">
        <v>3</v>
      </c>
      <c r="C26">
        <v>2015</v>
      </c>
      <c r="D26">
        <v>302.2</v>
      </c>
      <c r="E26">
        <f t="shared" si="3"/>
        <v>12329.759999999998</v>
      </c>
      <c r="F26" s="1">
        <f t="shared" si="0"/>
        <v>2241.7745454545452</v>
      </c>
      <c r="G26" s="1">
        <f t="shared" si="1"/>
        <v>2.241774545454545</v>
      </c>
    </row>
    <row r="27" spans="1:7" x14ac:dyDescent="0.25">
      <c r="A27" t="s">
        <v>6</v>
      </c>
      <c r="B27" t="s">
        <v>4</v>
      </c>
      <c r="C27">
        <v>2015</v>
      </c>
      <c r="D27">
        <v>302.2</v>
      </c>
      <c r="E27">
        <f t="shared" si="3"/>
        <v>12329.759999999998</v>
      </c>
      <c r="F27" s="1">
        <f t="shared" si="0"/>
        <v>12329.759999999998</v>
      </c>
      <c r="G27" s="1">
        <f t="shared" si="1"/>
        <v>12.329759999999998</v>
      </c>
    </row>
    <row r="28" spans="1:7" x14ac:dyDescent="0.25">
      <c r="A28" t="s">
        <v>7</v>
      </c>
      <c r="B28" t="s">
        <v>3</v>
      </c>
      <c r="C28">
        <v>2015</v>
      </c>
      <c r="D28">
        <v>302.2</v>
      </c>
      <c r="E28">
        <f t="shared" si="3"/>
        <v>12329.759999999998</v>
      </c>
      <c r="F28" s="1">
        <f t="shared" si="0"/>
        <v>2241.7745454545452</v>
      </c>
      <c r="G28" s="1">
        <f t="shared" si="1"/>
        <v>2.241774545454545</v>
      </c>
    </row>
    <row r="29" spans="1:7" x14ac:dyDescent="0.25">
      <c r="A29" t="s">
        <v>5</v>
      </c>
      <c r="B29" t="s">
        <v>3</v>
      </c>
      <c r="C29">
        <v>2016</v>
      </c>
      <c r="D29">
        <v>286.37</v>
      </c>
      <c r="E29">
        <f t="shared" si="3"/>
        <v>11683.895999999999</v>
      </c>
      <c r="F29" s="1">
        <f t="shared" si="0"/>
        <v>2124.3447272727271</v>
      </c>
      <c r="G29" s="1">
        <f t="shared" si="1"/>
        <v>2.1243447272727272</v>
      </c>
    </row>
    <row r="30" spans="1:7" x14ac:dyDescent="0.25">
      <c r="A30" t="s">
        <v>6</v>
      </c>
      <c r="B30" t="s">
        <v>4</v>
      </c>
      <c r="C30">
        <v>2016</v>
      </c>
      <c r="D30">
        <v>286.37</v>
      </c>
      <c r="E30">
        <f t="shared" si="3"/>
        <v>11683.895999999999</v>
      </c>
      <c r="F30" s="1">
        <f t="shared" si="0"/>
        <v>11683.895999999999</v>
      </c>
      <c r="G30" s="1">
        <f t="shared" si="1"/>
        <v>11.683895999999999</v>
      </c>
    </row>
    <row r="31" spans="1:7" x14ac:dyDescent="0.25">
      <c r="A31" t="s">
        <v>7</v>
      </c>
      <c r="B31" t="s">
        <v>3</v>
      </c>
      <c r="C31">
        <v>2016</v>
      </c>
      <c r="D31">
        <v>286.37</v>
      </c>
      <c r="E31">
        <f t="shared" si="3"/>
        <v>11683.895999999999</v>
      </c>
      <c r="F31" s="1">
        <f t="shared" si="0"/>
        <v>2124.3447272727271</v>
      </c>
      <c r="G31" s="1">
        <f t="shared" si="1"/>
        <v>2.1243447272727272</v>
      </c>
    </row>
    <row r="32" spans="1:7" x14ac:dyDescent="0.25">
      <c r="A32" t="s">
        <v>5</v>
      </c>
      <c r="B32" t="s">
        <v>3</v>
      </c>
      <c r="C32">
        <v>2017</v>
      </c>
      <c r="D32">
        <v>267.33</v>
      </c>
      <c r="E32">
        <f t="shared" si="3"/>
        <v>10907.063999999998</v>
      </c>
      <c r="F32" s="1">
        <f t="shared" si="0"/>
        <v>1983.1025454545452</v>
      </c>
      <c r="G32" s="1">
        <f t="shared" si="1"/>
        <v>1.9831025454545452</v>
      </c>
    </row>
    <row r="33" spans="1:7" x14ac:dyDescent="0.25">
      <c r="A33" t="s">
        <v>6</v>
      </c>
      <c r="B33" t="s">
        <v>4</v>
      </c>
      <c r="C33">
        <v>2017</v>
      </c>
      <c r="D33">
        <v>267.33</v>
      </c>
      <c r="E33">
        <f t="shared" si="3"/>
        <v>10907.063999999998</v>
      </c>
      <c r="F33" s="1">
        <f t="shared" si="0"/>
        <v>10907.063999999998</v>
      </c>
      <c r="G33" s="1">
        <f t="shared" si="1"/>
        <v>10.907063999999998</v>
      </c>
    </row>
    <row r="34" spans="1:7" x14ac:dyDescent="0.25">
      <c r="A34" t="s">
        <v>7</v>
      </c>
      <c r="B34" t="s">
        <v>3</v>
      </c>
      <c r="C34">
        <v>2017</v>
      </c>
      <c r="D34">
        <v>267.33</v>
      </c>
      <c r="E34">
        <f t="shared" si="3"/>
        <v>10907.063999999998</v>
      </c>
      <c r="F34" s="1">
        <f t="shared" si="0"/>
        <v>1983.1025454545452</v>
      </c>
      <c r="G34" s="1">
        <f t="shared" si="1"/>
        <v>1.9831025454545452</v>
      </c>
    </row>
    <row r="35" spans="1:7" x14ac:dyDescent="0.25">
      <c r="A35" t="s">
        <v>5</v>
      </c>
      <c r="B35" t="s">
        <v>3</v>
      </c>
      <c r="C35">
        <v>2018</v>
      </c>
      <c r="D35">
        <v>270.83</v>
      </c>
      <c r="E35">
        <f t="shared" si="3"/>
        <v>11049.863999999998</v>
      </c>
      <c r="F35" s="1">
        <f t="shared" si="0"/>
        <v>2009.0661818181813</v>
      </c>
      <c r="G35" s="1">
        <f t="shared" si="1"/>
        <v>2.0090661818181812</v>
      </c>
    </row>
    <row r="36" spans="1:7" x14ac:dyDescent="0.25">
      <c r="A36" t="s">
        <v>6</v>
      </c>
      <c r="B36" t="s">
        <v>4</v>
      </c>
      <c r="C36">
        <v>2018</v>
      </c>
      <c r="D36">
        <v>270.83</v>
      </c>
      <c r="E36">
        <f t="shared" si="3"/>
        <v>11049.863999999998</v>
      </c>
      <c r="F36" s="1">
        <f t="shared" si="0"/>
        <v>11049.863999999998</v>
      </c>
      <c r="G36" s="1">
        <f t="shared" si="1"/>
        <v>11.049863999999998</v>
      </c>
    </row>
    <row r="37" spans="1:7" x14ac:dyDescent="0.25">
      <c r="A37" t="s">
        <v>7</v>
      </c>
      <c r="B37" t="s">
        <v>3</v>
      </c>
      <c r="C37">
        <v>2018</v>
      </c>
      <c r="D37">
        <v>270.83</v>
      </c>
      <c r="E37">
        <f t="shared" si="3"/>
        <v>11049.863999999998</v>
      </c>
      <c r="F37" s="1">
        <f t="shared" si="0"/>
        <v>2009.0661818181813</v>
      </c>
      <c r="G37" s="1">
        <f t="shared" si="1"/>
        <v>2.0090661818181812</v>
      </c>
    </row>
    <row r="38" spans="1:7" x14ac:dyDescent="0.25">
      <c r="A38" t="s">
        <v>5</v>
      </c>
      <c r="B38" t="s">
        <v>3</v>
      </c>
      <c r="C38">
        <v>2019</v>
      </c>
      <c r="D38">
        <v>270.29000000000002</v>
      </c>
      <c r="E38">
        <f t="shared" si="3"/>
        <v>11027.832</v>
      </c>
      <c r="F38" s="1">
        <f t="shared" si="0"/>
        <v>2005.0603636363637</v>
      </c>
      <c r="G38" s="1">
        <f t="shared" si="1"/>
        <v>2.0050603636363635</v>
      </c>
    </row>
    <row r="39" spans="1:7" x14ac:dyDescent="0.25">
      <c r="A39" t="s">
        <v>6</v>
      </c>
      <c r="B39" t="s">
        <v>4</v>
      </c>
      <c r="C39">
        <v>2019</v>
      </c>
      <c r="D39">
        <v>270.29000000000002</v>
      </c>
      <c r="E39">
        <f t="shared" si="3"/>
        <v>11027.832</v>
      </c>
      <c r="F39" s="1">
        <f t="shared" si="0"/>
        <v>11027.832</v>
      </c>
      <c r="G39" s="1">
        <f t="shared" si="1"/>
        <v>11.027832</v>
      </c>
    </row>
    <row r="40" spans="1:7" x14ac:dyDescent="0.25">
      <c r="A40" t="s">
        <v>7</v>
      </c>
      <c r="B40" t="s">
        <v>3</v>
      </c>
      <c r="C40">
        <v>2019</v>
      </c>
      <c r="D40">
        <v>270.29000000000002</v>
      </c>
      <c r="E40">
        <f>D40*40.8</f>
        <v>11027.832</v>
      </c>
      <c r="F40" s="1">
        <f t="shared" si="0"/>
        <v>2005.0603636363637</v>
      </c>
      <c r="G40" s="1">
        <f t="shared" si="1"/>
        <v>2.0050603636363635</v>
      </c>
    </row>
    <row r="41" spans="1:7" x14ac:dyDescent="0.25">
      <c r="A41" t="s">
        <v>5</v>
      </c>
      <c r="B41" t="s">
        <v>3</v>
      </c>
      <c r="C41">
        <v>2020</v>
      </c>
      <c r="D41">
        <v>265.7</v>
      </c>
      <c r="E41">
        <f>D41*40.8</f>
        <v>10840.56</v>
      </c>
      <c r="F41" s="1">
        <f>IF(B41="12 Brix",E41/5.5,E41/1)</f>
        <v>1971.0109090909091</v>
      </c>
      <c r="G41" s="1">
        <f>F41/1000</f>
        <v>1.9710109090909091</v>
      </c>
    </row>
    <row r="42" spans="1:7" x14ac:dyDescent="0.25">
      <c r="A42" t="s">
        <v>6</v>
      </c>
      <c r="B42" t="s">
        <v>4</v>
      </c>
      <c r="C42">
        <v>2020</v>
      </c>
      <c r="D42">
        <v>265.7</v>
      </c>
      <c r="E42">
        <f t="shared" ref="E42:E46" si="4">D42*40.8</f>
        <v>10840.56</v>
      </c>
      <c r="F42" s="1">
        <f>IF(B42="12 Brix",E42/5.5,E42/1)</f>
        <v>10840.56</v>
      </c>
      <c r="G42" s="1">
        <f>F42/1000</f>
        <v>10.84056</v>
      </c>
    </row>
    <row r="43" spans="1:7" x14ac:dyDescent="0.25">
      <c r="A43" t="s">
        <v>7</v>
      </c>
      <c r="B43" t="s">
        <v>3</v>
      </c>
      <c r="C43">
        <v>2020</v>
      </c>
      <c r="D43">
        <v>265.7</v>
      </c>
      <c r="E43">
        <f t="shared" si="4"/>
        <v>10840.56</v>
      </c>
      <c r="F43" s="1">
        <f>IF(B43="12 Brix",E43/5.5,E43/1)</f>
        <v>1971.0109090909091</v>
      </c>
      <c r="G43" s="1">
        <f t="shared" ref="G42:G46" si="5">F43/1000</f>
        <v>1.9710109090909091</v>
      </c>
    </row>
    <row r="44" spans="1:7" x14ac:dyDescent="0.25">
      <c r="A44" t="s">
        <v>5</v>
      </c>
      <c r="B44" t="s">
        <v>3</v>
      </c>
      <c r="C44">
        <v>2021</v>
      </c>
      <c r="D44">
        <v>263.2</v>
      </c>
      <c r="E44">
        <f t="shared" si="4"/>
        <v>10738.56</v>
      </c>
      <c r="F44" s="1">
        <f t="shared" ref="F42:F46" si="6">IF(B44="12 Brix",E44/5.5,E44/1)</f>
        <v>1952.4654545454543</v>
      </c>
      <c r="G44" s="1">
        <f>F44/1000</f>
        <v>1.9524654545454543</v>
      </c>
    </row>
    <row r="45" spans="1:7" x14ac:dyDescent="0.25">
      <c r="A45" t="s">
        <v>6</v>
      </c>
      <c r="B45" t="s">
        <v>4</v>
      </c>
      <c r="C45">
        <v>2021</v>
      </c>
      <c r="D45">
        <v>263.2</v>
      </c>
      <c r="E45">
        <f t="shared" si="4"/>
        <v>10738.56</v>
      </c>
      <c r="F45" s="1">
        <f t="shared" si="6"/>
        <v>10738.56</v>
      </c>
      <c r="G45" s="1">
        <f t="shared" si="5"/>
        <v>10.73856</v>
      </c>
    </row>
    <row r="46" spans="1:7" x14ac:dyDescent="0.25">
      <c r="A46" t="s">
        <v>7</v>
      </c>
      <c r="B46" t="s">
        <v>3</v>
      </c>
      <c r="C46">
        <v>2021</v>
      </c>
      <c r="D46">
        <v>263.2</v>
      </c>
      <c r="E46">
        <f t="shared" si="4"/>
        <v>10738.56</v>
      </c>
      <c r="F46" s="1">
        <f t="shared" si="6"/>
        <v>1952.4654545454543</v>
      </c>
      <c r="G46" s="1">
        <f t="shared" si="5"/>
        <v>1.9524654545454543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C6156-7347-474C-A302-3597259E4C49}">
  <dimension ref="A1:C61"/>
  <sheetViews>
    <sheetView tabSelected="1" topLeftCell="A46" workbookViewId="0">
      <selection activeCell="C59" sqref="C59:C61"/>
    </sheetView>
  </sheetViews>
  <sheetFormatPr defaultRowHeight="15" x14ac:dyDescent="0.25"/>
  <cols>
    <col min="1" max="1" width="53.42578125" style="5" customWidth="1"/>
    <col min="2" max="2" width="9.5703125" style="6" customWidth="1"/>
    <col min="3" max="3" width="14.28515625" style="6" customWidth="1"/>
  </cols>
  <sheetData>
    <row r="1" spans="1:3" x14ac:dyDescent="0.25">
      <c r="A1" s="4" t="s">
        <v>8</v>
      </c>
      <c r="B1" s="2" t="s">
        <v>12</v>
      </c>
      <c r="C1" s="6" t="s">
        <v>11</v>
      </c>
    </row>
    <row r="2" spans="1:3" x14ac:dyDescent="0.25">
      <c r="A2" s="4" t="s">
        <v>14</v>
      </c>
      <c r="B2" s="2">
        <v>2007</v>
      </c>
      <c r="C2" s="6">
        <v>1</v>
      </c>
    </row>
    <row r="3" spans="1:3" x14ac:dyDescent="0.25">
      <c r="A3" s="5" t="s">
        <v>5</v>
      </c>
      <c r="B3" s="6">
        <v>2007</v>
      </c>
      <c r="C3">
        <v>1.6949803636363636</v>
      </c>
    </row>
    <row r="4" spans="1:3" x14ac:dyDescent="0.25">
      <c r="A4" s="5" t="s">
        <v>6</v>
      </c>
      <c r="B4" s="6">
        <v>2007</v>
      </c>
      <c r="C4">
        <v>9.3223920000000007</v>
      </c>
    </row>
    <row r="5" spans="1:3" x14ac:dyDescent="0.25">
      <c r="A5" s="5" t="s">
        <v>7</v>
      </c>
      <c r="B5" s="6">
        <v>2007</v>
      </c>
      <c r="C5">
        <v>1.6949803636363636</v>
      </c>
    </row>
    <row r="6" spans="1:3" x14ac:dyDescent="0.25">
      <c r="A6" s="4" t="s">
        <v>14</v>
      </c>
      <c r="B6" s="2">
        <v>2008</v>
      </c>
      <c r="C6" s="6">
        <v>1</v>
      </c>
    </row>
    <row r="7" spans="1:3" x14ac:dyDescent="0.25">
      <c r="A7" s="5" t="s">
        <v>5</v>
      </c>
      <c r="B7" s="6">
        <v>2008</v>
      </c>
      <c r="C7">
        <v>1.8759098181818181</v>
      </c>
    </row>
    <row r="8" spans="1:3" x14ac:dyDescent="0.25">
      <c r="A8" s="5" t="s">
        <v>6</v>
      </c>
      <c r="B8" s="6">
        <v>2008</v>
      </c>
      <c r="C8">
        <v>10.317504</v>
      </c>
    </row>
    <row r="9" spans="1:3" x14ac:dyDescent="0.25">
      <c r="A9" s="5" t="s">
        <v>7</v>
      </c>
      <c r="B9" s="6">
        <v>2008</v>
      </c>
      <c r="C9">
        <v>1.8759098181818181</v>
      </c>
    </row>
    <row r="10" spans="1:3" x14ac:dyDescent="0.25">
      <c r="A10" s="4" t="s">
        <v>14</v>
      </c>
      <c r="B10" s="6">
        <v>2009</v>
      </c>
      <c r="C10" s="6">
        <v>1</v>
      </c>
    </row>
    <row r="11" spans="1:3" x14ac:dyDescent="0.25">
      <c r="A11" s="5" t="s">
        <v>5</v>
      </c>
      <c r="B11" s="6">
        <v>2009</v>
      </c>
      <c r="C11">
        <v>1.9474210909090908</v>
      </c>
    </row>
    <row r="12" spans="1:3" x14ac:dyDescent="0.25">
      <c r="A12" s="5" t="s">
        <v>6</v>
      </c>
      <c r="B12" s="6">
        <v>2009</v>
      </c>
      <c r="C12">
        <v>10.710815999999999</v>
      </c>
    </row>
    <row r="13" spans="1:3" x14ac:dyDescent="0.25">
      <c r="A13" s="5" t="s">
        <v>7</v>
      </c>
      <c r="B13" s="6">
        <v>2009</v>
      </c>
      <c r="C13">
        <v>1.9474210909090908</v>
      </c>
    </row>
    <row r="14" spans="1:3" x14ac:dyDescent="0.25">
      <c r="A14" s="4" t="s">
        <v>14</v>
      </c>
      <c r="B14" s="6">
        <v>2010</v>
      </c>
      <c r="C14" s="6">
        <v>1</v>
      </c>
    </row>
    <row r="15" spans="1:3" x14ac:dyDescent="0.25">
      <c r="A15" s="5" t="s">
        <v>5</v>
      </c>
      <c r="B15" s="6">
        <v>2010</v>
      </c>
      <c r="C15">
        <v>1.7846661818181819</v>
      </c>
    </row>
    <row r="16" spans="1:3" x14ac:dyDescent="0.25">
      <c r="A16" s="5" t="s">
        <v>6</v>
      </c>
      <c r="B16" s="6">
        <v>2010</v>
      </c>
      <c r="C16">
        <v>9.8156639999999999</v>
      </c>
    </row>
    <row r="17" spans="1:3" x14ac:dyDescent="0.25">
      <c r="A17" s="5" t="s">
        <v>7</v>
      </c>
      <c r="B17" s="6">
        <v>2010</v>
      </c>
      <c r="C17">
        <v>1.7846661818181819</v>
      </c>
    </row>
    <row r="18" spans="1:3" x14ac:dyDescent="0.25">
      <c r="A18" s="4" t="s">
        <v>14</v>
      </c>
      <c r="B18" s="6">
        <v>2011</v>
      </c>
      <c r="C18" s="6">
        <v>1</v>
      </c>
    </row>
    <row r="19" spans="1:3" x14ac:dyDescent="0.25">
      <c r="A19" s="5" t="s">
        <v>5</v>
      </c>
      <c r="B19" s="6">
        <v>2011</v>
      </c>
      <c r="C19">
        <v>1.9684887272727274</v>
      </c>
    </row>
    <row r="20" spans="1:3" x14ac:dyDescent="0.25">
      <c r="A20" s="5" t="s">
        <v>6</v>
      </c>
      <c r="B20" s="6">
        <v>2011</v>
      </c>
      <c r="C20">
        <v>10.826688000000001</v>
      </c>
    </row>
    <row r="21" spans="1:3" x14ac:dyDescent="0.25">
      <c r="A21" s="5" t="s">
        <v>7</v>
      </c>
      <c r="B21" s="6">
        <v>2011</v>
      </c>
      <c r="C21">
        <v>1.9684887272727274</v>
      </c>
    </row>
    <row r="22" spans="1:3" x14ac:dyDescent="0.25">
      <c r="A22" s="4" t="s">
        <v>14</v>
      </c>
      <c r="B22" s="6">
        <v>2012</v>
      </c>
      <c r="C22" s="6">
        <v>1</v>
      </c>
    </row>
    <row r="23" spans="1:3" x14ac:dyDescent="0.25">
      <c r="A23" s="5" t="s">
        <v>5</v>
      </c>
      <c r="B23" s="6">
        <v>2012</v>
      </c>
      <c r="C23">
        <v>1.9549876363636365</v>
      </c>
    </row>
    <row r="24" spans="1:3" x14ac:dyDescent="0.25">
      <c r="A24" s="5" t="s">
        <v>6</v>
      </c>
      <c r="B24" s="6">
        <v>2012</v>
      </c>
      <c r="C24">
        <v>10.752432000000001</v>
      </c>
    </row>
    <row r="25" spans="1:3" x14ac:dyDescent="0.25">
      <c r="A25" s="5" t="s">
        <v>7</v>
      </c>
      <c r="B25" s="6">
        <v>2012</v>
      </c>
      <c r="C25">
        <v>1.9549876363636365</v>
      </c>
    </row>
    <row r="26" spans="1:3" x14ac:dyDescent="0.25">
      <c r="A26" s="4" t="s">
        <v>14</v>
      </c>
      <c r="B26" s="6">
        <v>2013</v>
      </c>
      <c r="C26" s="6">
        <v>1</v>
      </c>
    </row>
    <row r="27" spans="1:3" x14ac:dyDescent="0.25">
      <c r="A27" s="5" t="s">
        <v>5</v>
      </c>
      <c r="B27" s="6">
        <v>2013</v>
      </c>
      <c r="C27">
        <v>2.0919272727272724</v>
      </c>
    </row>
    <row r="28" spans="1:3" x14ac:dyDescent="0.25">
      <c r="A28" s="5" t="s">
        <v>6</v>
      </c>
      <c r="B28" s="6">
        <v>2013</v>
      </c>
      <c r="C28">
        <v>11.505599999999999</v>
      </c>
    </row>
    <row r="29" spans="1:3" x14ac:dyDescent="0.25">
      <c r="A29" s="5" t="s">
        <v>7</v>
      </c>
      <c r="B29" s="6">
        <v>2013</v>
      </c>
      <c r="C29">
        <v>2.0919272727272724</v>
      </c>
    </row>
    <row r="30" spans="1:3" x14ac:dyDescent="0.25">
      <c r="A30" s="4" t="s">
        <v>14</v>
      </c>
      <c r="B30" s="6">
        <v>2014</v>
      </c>
      <c r="C30" s="6">
        <v>1</v>
      </c>
    </row>
    <row r="31" spans="1:3" x14ac:dyDescent="0.25">
      <c r="A31" s="5" t="s">
        <v>5</v>
      </c>
      <c r="B31" s="6">
        <v>2014</v>
      </c>
      <c r="C31">
        <v>1.7840727272727273</v>
      </c>
    </row>
    <row r="32" spans="1:3" x14ac:dyDescent="0.25">
      <c r="A32" s="5" t="s">
        <v>6</v>
      </c>
      <c r="B32" s="6">
        <v>2014</v>
      </c>
      <c r="C32">
        <v>9.8124000000000002</v>
      </c>
    </row>
    <row r="33" spans="1:3" x14ac:dyDescent="0.25">
      <c r="A33" s="5" t="s">
        <v>7</v>
      </c>
      <c r="B33" s="6">
        <v>2014</v>
      </c>
      <c r="C33">
        <v>1.7840727272727273</v>
      </c>
    </row>
    <row r="34" spans="1:3" x14ac:dyDescent="0.25">
      <c r="A34" s="4" t="s">
        <v>14</v>
      </c>
      <c r="B34" s="6">
        <v>2015</v>
      </c>
      <c r="C34" s="6">
        <v>1</v>
      </c>
    </row>
    <row r="35" spans="1:3" x14ac:dyDescent="0.25">
      <c r="A35" s="5" t="s">
        <v>5</v>
      </c>
      <c r="B35" s="6">
        <v>2015</v>
      </c>
      <c r="C35">
        <v>2.241774545454545</v>
      </c>
    </row>
    <row r="36" spans="1:3" x14ac:dyDescent="0.25">
      <c r="A36" s="5" t="s">
        <v>6</v>
      </c>
      <c r="B36" s="6">
        <v>2015</v>
      </c>
      <c r="C36">
        <v>12.329759999999998</v>
      </c>
    </row>
    <row r="37" spans="1:3" x14ac:dyDescent="0.25">
      <c r="A37" s="5" t="s">
        <v>7</v>
      </c>
      <c r="B37" s="6">
        <v>2015</v>
      </c>
      <c r="C37">
        <v>2.241774545454545</v>
      </c>
    </row>
    <row r="38" spans="1:3" x14ac:dyDescent="0.25">
      <c r="A38" s="4" t="s">
        <v>14</v>
      </c>
      <c r="B38" s="6">
        <v>2016</v>
      </c>
      <c r="C38" s="6">
        <v>1</v>
      </c>
    </row>
    <row r="39" spans="1:3" x14ac:dyDescent="0.25">
      <c r="A39" s="5" t="s">
        <v>5</v>
      </c>
      <c r="B39" s="6">
        <v>2016</v>
      </c>
      <c r="C39">
        <v>2.1243447272727272</v>
      </c>
    </row>
    <row r="40" spans="1:3" x14ac:dyDescent="0.25">
      <c r="A40" s="5" t="s">
        <v>6</v>
      </c>
      <c r="B40" s="6">
        <v>2016</v>
      </c>
      <c r="C40">
        <v>11.683895999999999</v>
      </c>
    </row>
    <row r="41" spans="1:3" x14ac:dyDescent="0.25">
      <c r="A41" s="5" t="s">
        <v>7</v>
      </c>
      <c r="B41" s="6">
        <v>2016</v>
      </c>
      <c r="C41">
        <v>2.1243447272727272</v>
      </c>
    </row>
    <row r="42" spans="1:3" x14ac:dyDescent="0.25">
      <c r="A42" s="4" t="s">
        <v>14</v>
      </c>
      <c r="B42" s="6">
        <v>2017</v>
      </c>
      <c r="C42" s="6">
        <v>1</v>
      </c>
    </row>
    <row r="43" spans="1:3" x14ac:dyDescent="0.25">
      <c r="A43" s="5" t="s">
        <v>5</v>
      </c>
      <c r="B43" s="6">
        <v>2017</v>
      </c>
      <c r="C43">
        <v>1.9831025454545452</v>
      </c>
    </row>
    <row r="44" spans="1:3" x14ac:dyDescent="0.25">
      <c r="A44" s="5" t="s">
        <v>6</v>
      </c>
      <c r="B44" s="6">
        <v>2017</v>
      </c>
      <c r="C44">
        <v>10.907063999999998</v>
      </c>
    </row>
    <row r="45" spans="1:3" x14ac:dyDescent="0.25">
      <c r="A45" s="5" t="s">
        <v>7</v>
      </c>
      <c r="B45" s="6">
        <v>2017</v>
      </c>
      <c r="C45">
        <v>1.9831025454545452</v>
      </c>
    </row>
    <row r="46" spans="1:3" x14ac:dyDescent="0.25">
      <c r="A46" s="4" t="s">
        <v>14</v>
      </c>
      <c r="B46" s="6">
        <v>2018</v>
      </c>
      <c r="C46" s="6">
        <v>1</v>
      </c>
    </row>
    <row r="47" spans="1:3" x14ac:dyDescent="0.25">
      <c r="A47" s="5" t="s">
        <v>5</v>
      </c>
      <c r="B47" s="6">
        <v>2018</v>
      </c>
      <c r="C47">
        <v>2.0090661818181812</v>
      </c>
    </row>
    <row r="48" spans="1:3" x14ac:dyDescent="0.25">
      <c r="A48" s="5" t="s">
        <v>6</v>
      </c>
      <c r="B48" s="6">
        <v>2018</v>
      </c>
      <c r="C48">
        <v>11.049863999999998</v>
      </c>
    </row>
    <row r="49" spans="1:3" x14ac:dyDescent="0.25">
      <c r="A49" s="5" t="s">
        <v>7</v>
      </c>
      <c r="B49" s="6">
        <v>2018</v>
      </c>
      <c r="C49">
        <v>2.0090661818181812</v>
      </c>
    </row>
    <row r="50" spans="1:3" x14ac:dyDescent="0.25">
      <c r="A50" s="4" t="s">
        <v>14</v>
      </c>
      <c r="B50" s="6">
        <v>2019</v>
      </c>
      <c r="C50" s="6">
        <v>1</v>
      </c>
    </row>
    <row r="51" spans="1:3" x14ac:dyDescent="0.25">
      <c r="A51" s="5" t="s">
        <v>5</v>
      </c>
      <c r="B51" s="6">
        <v>2019</v>
      </c>
      <c r="C51">
        <v>2.0050603636363635</v>
      </c>
    </row>
    <row r="52" spans="1:3" x14ac:dyDescent="0.25">
      <c r="A52" s="5" t="s">
        <v>6</v>
      </c>
      <c r="B52" s="6">
        <v>2019</v>
      </c>
      <c r="C52">
        <v>11.027832</v>
      </c>
    </row>
    <row r="53" spans="1:3" x14ac:dyDescent="0.25">
      <c r="A53" s="5" t="s">
        <v>7</v>
      </c>
      <c r="B53" s="6">
        <v>2019</v>
      </c>
      <c r="C53">
        <v>2.0050603636363635</v>
      </c>
    </row>
    <row r="54" spans="1:3" x14ac:dyDescent="0.25">
      <c r="A54" s="4" t="s">
        <v>14</v>
      </c>
      <c r="B54" s="6">
        <v>2020</v>
      </c>
      <c r="C54">
        <v>1</v>
      </c>
    </row>
    <row r="55" spans="1:3" x14ac:dyDescent="0.25">
      <c r="A55" s="5" t="s">
        <v>5</v>
      </c>
      <c r="B55" s="6">
        <v>2020</v>
      </c>
      <c r="C55" s="8">
        <v>1.9710109090909091</v>
      </c>
    </row>
    <row r="56" spans="1:3" x14ac:dyDescent="0.25">
      <c r="A56" s="5" t="s">
        <v>6</v>
      </c>
      <c r="B56" s="6">
        <v>2020</v>
      </c>
      <c r="C56" s="8">
        <v>10.84056</v>
      </c>
    </row>
    <row r="57" spans="1:3" x14ac:dyDescent="0.25">
      <c r="A57" s="5" t="s">
        <v>7</v>
      </c>
      <c r="B57" s="6">
        <v>2020</v>
      </c>
      <c r="C57" s="8">
        <v>1.9710109090909091</v>
      </c>
    </row>
    <row r="58" spans="1:3" x14ac:dyDescent="0.25">
      <c r="A58" s="4" t="s">
        <v>14</v>
      </c>
      <c r="B58" s="6">
        <v>2021</v>
      </c>
      <c r="C58" s="6">
        <v>1</v>
      </c>
    </row>
    <row r="59" spans="1:3" x14ac:dyDescent="0.25">
      <c r="A59" s="5" t="s">
        <v>5</v>
      </c>
      <c r="B59" s="6">
        <v>2021</v>
      </c>
      <c r="C59" s="8">
        <v>1.9524654545454543</v>
      </c>
    </row>
    <row r="60" spans="1:3" x14ac:dyDescent="0.25">
      <c r="A60" s="5" t="s">
        <v>6</v>
      </c>
      <c r="B60" s="6">
        <v>2021</v>
      </c>
      <c r="C60" s="8">
        <v>10.73856</v>
      </c>
    </row>
    <row r="61" spans="1:3" x14ac:dyDescent="0.25">
      <c r="A61" s="5" t="s">
        <v>7</v>
      </c>
      <c r="B61" s="6">
        <v>2021</v>
      </c>
      <c r="C61" s="8">
        <v>1.9524654545454543</v>
      </c>
    </row>
  </sheetData>
  <autoFilter ref="A1:C53" xr:uid="{12AC6156-7347-474C-A302-3597259E4C49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Índice de conversão</vt:lpstr>
      <vt:lpstr>Indexador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Jun</dc:creator>
  <cp:lastModifiedBy>Gustavo Jun</cp:lastModifiedBy>
  <dcterms:created xsi:type="dcterms:W3CDTF">2022-05-13T23:47:19Z</dcterms:created>
  <dcterms:modified xsi:type="dcterms:W3CDTF">2023-01-13T15:58:32Z</dcterms:modified>
</cp:coreProperties>
</file>