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 HP\Dropbox\2019 Projeto MSaúde\Projeto Desenvolvimento\Dados Preços\Relatório\"/>
    </mc:Choice>
  </mc:AlternateContent>
  <xr:revisionPtr revIDLastSave="0" documentId="8_{77032924-0535-4D4E-A2CD-C6075EB25C11}" xr6:coauthVersionLast="47" xr6:coauthVersionMax="47" xr10:uidLastSave="{00000000-0000-0000-0000-000000000000}"/>
  <bookViews>
    <workbookView xWindow="-120" yWindow="-120" windowWidth="20730" windowHeight="11160" firstSheet="1" xr2:uid="{00000000-000D-0000-FFFF-FFFF00000000}"/>
  </bookViews>
  <sheets>
    <sheet name="planilha mae" sheetId="3" r:id="rId1"/>
    <sheet name="contas itens" sheetId="5" r:id="rId2"/>
    <sheet name="contas cadeias" sheetId="6" r:id="rId3"/>
    <sheet name="contas processamento" sheetId="7" r:id="rId4"/>
    <sheet name="NOTA" sheetId="4" r:id="rId5"/>
    <sheet name="Planilha auxiliar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0" i="3" l="1"/>
  <c r="M181" i="3"/>
  <c r="M182" i="3"/>
  <c r="M183" i="3"/>
  <c r="M184" i="3"/>
  <c r="M185" i="3"/>
  <c r="Q196" i="11"/>
  <c r="Q195" i="11"/>
  <c r="Q193" i="11"/>
  <c r="Q192" i="11"/>
  <c r="Q191" i="11"/>
  <c r="Q190" i="11"/>
  <c r="Q189" i="11"/>
  <c r="Q188" i="11"/>
  <c r="Q187" i="11"/>
  <c r="Q186" i="11"/>
  <c r="Q184" i="11"/>
  <c r="Q183" i="11"/>
  <c r="Q182" i="11"/>
  <c r="Q181" i="11"/>
  <c r="Q180" i="11"/>
  <c r="Q178" i="11"/>
  <c r="Q177" i="11"/>
  <c r="Q176" i="11"/>
  <c r="Q175" i="11"/>
  <c r="Q174" i="11"/>
  <c r="Q173" i="11"/>
  <c r="Q171" i="11"/>
  <c r="Q170" i="11"/>
  <c r="Q169" i="11"/>
  <c r="Q168" i="11"/>
  <c r="Q167" i="11"/>
  <c r="Q166" i="11"/>
  <c r="Q165" i="11"/>
  <c r="Q164" i="11"/>
  <c r="Q163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0" i="11"/>
  <c r="Q119" i="11"/>
  <c r="Q118" i="11"/>
  <c r="Q117" i="11"/>
  <c r="Q116" i="11"/>
  <c r="Q115" i="11"/>
  <c r="Q114" i="11"/>
  <c r="Q113" i="11"/>
  <c r="Q112" i="11"/>
  <c r="Q111" i="11"/>
  <c r="Q110" i="11"/>
  <c r="Q107" i="11"/>
  <c r="Q106" i="11"/>
  <c r="Q104" i="11"/>
  <c r="Q103" i="11"/>
  <c r="Q102" i="11"/>
  <c r="Q100" i="11"/>
  <c r="Q99" i="11"/>
  <c r="Q98" i="11"/>
  <c r="Q97" i="11"/>
  <c r="Q94" i="11"/>
  <c r="Q93" i="11"/>
  <c r="Q92" i="11"/>
  <c r="Q91" i="11"/>
  <c r="Q90" i="11"/>
  <c r="Q89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2" i="11"/>
  <c r="Q41" i="11"/>
  <c r="Q40" i="11"/>
  <c r="Q38" i="11"/>
  <c r="Q37" i="11"/>
  <c r="Q36" i="11"/>
  <c r="Q35" i="11"/>
  <c r="Q34" i="11"/>
  <c r="Q33" i="11"/>
  <c r="Q32" i="11"/>
  <c r="Q31" i="11"/>
  <c r="Q30" i="11"/>
  <c r="Q29" i="11"/>
  <c r="Q28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0" i="11"/>
  <c r="Q9" i="11"/>
  <c r="Q8" i="11"/>
  <c r="Q7" i="11"/>
  <c r="Q6" i="11"/>
  <c r="Q5" i="11"/>
  <c r="Q4" i="11"/>
  <c r="Q3" i="11"/>
  <c r="Q2" i="11"/>
  <c r="F151" i="7"/>
  <c r="E151" i="7"/>
  <c r="F121" i="7"/>
  <c r="E121" i="7"/>
  <c r="F103" i="7"/>
  <c r="E103" i="7"/>
  <c r="F94" i="7"/>
  <c r="E94" i="7"/>
  <c r="C166" i="6"/>
  <c r="E166" i="6"/>
  <c r="D166" i="6"/>
  <c r="C155" i="6"/>
  <c r="E155" i="6"/>
  <c r="D155" i="6"/>
  <c r="C147" i="6"/>
  <c r="E147" i="6"/>
  <c r="D147" i="6"/>
  <c r="C123" i="6"/>
  <c r="E123" i="6"/>
  <c r="D123" i="6"/>
  <c r="C118" i="6"/>
  <c r="E118" i="6"/>
  <c r="D118" i="6"/>
  <c r="C114" i="6"/>
  <c r="E114" i="6"/>
  <c r="D114" i="6"/>
  <c r="C106" i="6"/>
  <c r="E106" i="6"/>
  <c r="D106" i="6"/>
  <c r="C91" i="6"/>
  <c r="E91" i="6"/>
  <c r="D91" i="6"/>
  <c r="C65" i="6"/>
  <c r="E65" i="6"/>
  <c r="D65" i="6"/>
  <c r="C44" i="6"/>
  <c r="E44" i="6"/>
  <c r="D44" i="6"/>
  <c r="C39" i="6"/>
  <c r="E39" i="6"/>
  <c r="D39" i="6"/>
  <c r="C36" i="6"/>
  <c r="E36" i="6"/>
  <c r="D36" i="6"/>
  <c r="C32" i="6"/>
  <c r="E32" i="6"/>
  <c r="D32" i="6"/>
  <c r="C29" i="6"/>
  <c r="E29" i="6"/>
  <c r="D29" i="6"/>
  <c r="C26" i="6"/>
  <c r="E26" i="6"/>
  <c r="D26" i="6"/>
  <c r="C7" i="6"/>
  <c r="E7" i="6"/>
  <c r="D7" i="6"/>
  <c r="C4" i="6"/>
  <c r="E4" i="6"/>
  <c r="D4" i="6"/>
  <c r="O202" i="3" l="1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 s="1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 s="1"/>
  <c r="O301" i="3"/>
  <c r="P301" i="3" s="1"/>
  <c r="O302" i="3"/>
  <c r="P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 s="1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 s="1"/>
  <c r="O323" i="3"/>
  <c r="P323" i="3" s="1"/>
  <c r="O324" i="3"/>
  <c r="P324" i="3" s="1"/>
  <c r="O325" i="3"/>
  <c r="P325" i="3" s="1"/>
  <c r="O326" i="3"/>
  <c r="P326" i="3" s="1"/>
  <c r="O327" i="3"/>
  <c r="P327" i="3" s="1"/>
  <c r="O328" i="3"/>
  <c r="P328" i="3" s="1"/>
  <c r="O329" i="3"/>
  <c r="P329" i="3" s="1"/>
  <c r="O330" i="3"/>
  <c r="P330" i="3" s="1"/>
  <c r="O331" i="3"/>
  <c r="P331" i="3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201" i="3"/>
  <c r="P201" i="3" s="1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201" i="3"/>
  <c r="E200" i="3"/>
  <c r="M186" i="3"/>
  <c r="M187" i="3"/>
  <c r="M188" i="3"/>
  <c r="M189" i="3"/>
  <c r="M190" i="3"/>
  <c r="M191" i="3"/>
  <c r="M192" i="3"/>
  <c r="M193" i="3"/>
  <c r="M194" i="3"/>
  <c r="M195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80" i="3"/>
  <c r="C17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2" i="3"/>
  <c r="P347" i="3" l="1"/>
  <c r="O347" i="3"/>
  <c r="M196" i="3"/>
  <c r="N195" i="3" s="1"/>
  <c r="N182" i="3" l="1"/>
  <c r="N180" i="3"/>
  <c r="N183" i="3"/>
  <c r="N193" i="3"/>
  <c r="N191" i="3"/>
  <c r="N188" i="3"/>
  <c r="N194" i="3"/>
  <c r="N186" i="3"/>
  <c r="N192" i="3"/>
  <c r="N187" i="3"/>
  <c r="N181" i="3"/>
  <c r="N190" i="3"/>
  <c r="N185" i="3"/>
  <c r="N184" i="3"/>
  <c r="N189" i="3"/>
  <c r="N196" i="3" l="1"/>
</calcChain>
</file>

<file path=xl/sharedStrings.xml><?xml version="1.0" encoding="utf-8"?>
<sst xmlns="http://schemas.openxmlformats.org/spreadsheetml/2006/main" count="2002" uniqueCount="442">
  <si>
    <t>arroz</t>
  </si>
  <si>
    <t>feijão</t>
  </si>
  <si>
    <t>trigo</t>
  </si>
  <si>
    <t>milho</t>
  </si>
  <si>
    <t>indefinido</t>
  </si>
  <si>
    <t>bovinocultura</t>
  </si>
  <si>
    <t>suinocultura</t>
  </si>
  <si>
    <t>avicultura de corte</t>
  </si>
  <si>
    <t>avicultura de postura</t>
  </si>
  <si>
    <t xml:space="preserve">Alimentação e bebidas </t>
  </si>
  <si>
    <t>Pond.</t>
  </si>
  <si>
    <t>2012-2019</t>
  </si>
  <si>
    <t>...</t>
  </si>
  <si>
    <t>Índice Geral</t>
  </si>
  <si>
    <t xml:space="preserve">Alimentação no domicílio </t>
  </si>
  <si>
    <t xml:space="preserve">Cereais, leguminosas e oleaginosas </t>
  </si>
  <si>
    <t xml:space="preserve">Arroz </t>
  </si>
  <si>
    <t xml:space="preserve">Feijãomulatinho </t>
  </si>
  <si>
    <t xml:space="preserve">Feijãopreto </t>
  </si>
  <si>
    <t xml:space="preserve">Feijãomacassar (fradinho) </t>
  </si>
  <si>
    <t xml:space="preserve">Feijãocarioca (rajado) </t>
  </si>
  <si>
    <t xml:space="preserve">Farinhas, féculas e massas </t>
  </si>
  <si>
    <t xml:space="preserve">Farinha de arroz </t>
  </si>
  <si>
    <t xml:space="preserve">Macarrão </t>
  </si>
  <si>
    <t xml:space="preserve">Fubá de milho </t>
  </si>
  <si>
    <t xml:space="preserve">Amido de milho </t>
  </si>
  <si>
    <t xml:space="preserve">Flocos de milho </t>
  </si>
  <si>
    <t xml:space="preserve">Farinha de trigo </t>
  </si>
  <si>
    <t xml:space="preserve">Farinha vitaminada </t>
  </si>
  <si>
    <t xml:space="preserve">Farinha de mandioca </t>
  </si>
  <si>
    <t xml:space="preserve">Massa semipreparada </t>
  </si>
  <si>
    <t xml:space="preserve">Tubérculos, raízes e legumes </t>
  </si>
  <si>
    <t xml:space="preserve">Batatainglesa </t>
  </si>
  <si>
    <t xml:space="preserve">Inhame </t>
  </si>
  <si>
    <t xml:space="preserve">Mandioca (aipim) </t>
  </si>
  <si>
    <t xml:space="preserve">Abóbora </t>
  </si>
  <si>
    <t xml:space="preserve">Pimentão </t>
  </si>
  <si>
    <t xml:space="preserve">Quiabo </t>
  </si>
  <si>
    <t xml:space="preserve">Tomate </t>
  </si>
  <si>
    <t xml:space="preserve">Cebola </t>
  </si>
  <si>
    <t xml:space="preserve">Cenoura </t>
  </si>
  <si>
    <t xml:space="preserve">Mandioquinha (batatabaroa) </t>
  </si>
  <si>
    <t xml:space="preserve">Açúcares e derivados </t>
  </si>
  <si>
    <t xml:space="preserve">Açúcar refinado </t>
  </si>
  <si>
    <t xml:space="preserve">Açúcar cristal </t>
  </si>
  <si>
    <t xml:space="preserve">Balas </t>
  </si>
  <si>
    <t xml:space="preserve">Chocolate em barra e bombom </t>
  </si>
  <si>
    <t xml:space="preserve">Sorvete </t>
  </si>
  <si>
    <t xml:space="preserve">Chocolate e achocolatado em pó </t>
  </si>
  <si>
    <t xml:space="preserve">Doce de frutas em pasta </t>
  </si>
  <si>
    <t xml:space="preserve">Hortaliças e verduras </t>
  </si>
  <si>
    <t xml:space="preserve">Alface </t>
  </si>
  <si>
    <t xml:space="preserve">Coentro </t>
  </si>
  <si>
    <t xml:space="preserve">Couve </t>
  </si>
  <si>
    <t xml:space="preserve">Couveflor </t>
  </si>
  <si>
    <t xml:space="preserve">Repolho </t>
  </si>
  <si>
    <t xml:space="preserve">Cheiroverde </t>
  </si>
  <si>
    <t xml:space="preserve">Brócolis </t>
  </si>
  <si>
    <t xml:space="preserve">Frutas </t>
  </si>
  <si>
    <t xml:space="preserve">Bananadaterra </t>
  </si>
  <si>
    <t xml:space="preserve">Abacaxi </t>
  </si>
  <si>
    <t xml:space="preserve">Abacate </t>
  </si>
  <si>
    <t xml:space="preserve">Bananad'água </t>
  </si>
  <si>
    <t xml:space="preserve">Bananamaçã </t>
  </si>
  <si>
    <t xml:space="preserve">Bananaprata </t>
  </si>
  <si>
    <t xml:space="preserve">Laranjabaía </t>
  </si>
  <si>
    <t xml:space="preserve">Limão </t>
  </si>
  <si>
    <t xml:space="preserve">Maçã </t>
  </si>
  <si>
    <t xml:space="preserve">Mamão </t>
  </si>
  <si>
    <t xml:space="preserve">Manga </t>
  </si>
  <si>
    <t xml:space="preserve">Maracujá </t>
  </si>
  <si>
    <t xml:space="preserve">Melancia </t>
  </si>
  <si>
    <t xml:space="preserve">Pera </t>
  </si>
  <si>
    <t xml:space="preserve">Tangerina </t>
  </si>
  <si>
    <t xml:space="preserve">Uva </t>
  </si>
  <si>
    <t xml:space="preserve">Morango </t>
  </si>
  <si>
    <t xml:space="preserve">Goiaba </t>
  </si>
  <si>
    <t xml:space="preserve">Carnes </t>
  </si>
  <si>
    <t xml:space="preserve">Fígado </t>
  </si>
  <si>
    <t xml:space="preserve">Carne de porco </t>
  </si>
  <si>
    <t xml:space="preserve">Carne de carneiro </t>
  </si>
  <si>
    <t xml:space="preserve">Contrafilé </t>
  </si>
  <si>
    <t xml:space="preserve">Filémignon </t>
  </si>
  <si>
    <t xml:space="preserve">Chã de dentro </t>
  </si>
  <si>
    <t xml:space="preserve">Alcatra </t>
  </si>
  <si>
    <t xml:space="preserve">Patinho </t>
  </si>
  <si>
    <t xml:space="preserve">Lagarto redondo </t>
  </si>
  <si>
    <t xml:space="preserve">Lagarto comum </t>
  </si>
  <si>
    <t xml:space="preserve">Músculo </t>
  </si>
  <si>
    <t xml:space="preserve">Pá </t>
  </si>
  <si>
    <t xml:space="preserve">Acém </t>
  </si>
  <si>
    <t xml:space="preserve">Peito </t>
  </si>
  <si>
    <t xml:space="preserve">Costela </t>
  </si>
  <si>
    <t xml:space="preserve">Pescados </t>
  </si>
  <si>
    <t xml:space="preserve">Peixe-Anchova	 </t>
  </si>
  <si>
    <t xml:space="preserve">Peixe-Corvina </t>
  </si>
  <si>
    <t xml:space="preserve">Peixe-Cavalinha </t>
  </si>
  <si>
    <t xml:space="preserve">Peixe </t>
  </si>
  <si>
    <t xml:space="preserve">Peixe-Sardinha </t>
  </si>
  <si>
    <t xml:space="preserve">Camarão </t>
  </si>
  <si>
    <t xml:space="preserve">Peixe-Vermelho	 </t>
  </si>
  <si>
    <t xml:space="preserve">Peixe-Cavala </t>
  </si>
  <si>
    <t xml:space="preserve">Peixe-Cação </t>
  </si>
  <si>
    <t xml:space="preserve">Peixe-Merluza </t>
  </si>
  <si>
    <t xml:space="preserve">Peixe-Serra	 </t>
  </si>
  <si>
    <t xml:space="preserve">Peixe-Pescada </t>
  </si>
  <si>
    <t xml:space="preserve">Caranguejo	 </t>
  </si>
  <si>
    <t xml:space="preserve">Peixe-Castanha </t>
  </si>
  <si>
    <t xml:space="preserve">Peixe-Salmão </t>
  </si>
  <si>
    <t xml:space="preserve">Peixe-Tilápia </t>
  </si>
  <si>
    <t xml:space="preserve">Peixe-Tucunaré	 </t>
  </si>
  <si>
    <t xml:space="preserve">Peixe-Dourada </t>
  </si>
  <si>
    <t xml:space="preserve">Carnes e peixes industrializados </t>
  </si>
  <si>
    <t xml:space="preserve">Presunto </t>
  </si>
  <si>
    <t xml:space="preserve">Salsicha </t>
  </si>
  <si>
    <t xml:space="preserve">Linguiça </t>
  </si>
  <si>
    <t xml:space="preserve">Mortadela </t>
  </si>
  <si>
    <t xml:space="preserve">Salame </t>
  </si>
  <si>
    <t xml:space="preserve">Carneseca e de sol </t>
  </si>
  <si>
    <t xml:space="preserve">Carne de porco salgada e defumada </t>
  </si>
  <si>
    <t xml:space="preserve">Hambúrguer </t>
  </si>
  <si>
    <t xml:space="preserve">Aves e ovos </t>
  </si>
  <si>
    <t xml:space="preserve">Frango inteiro </t>
  </si>
  <si>
    <t xml:space="preserve">Frango em pedaços </t>
  </si>
  <si>
    <t xml:space="preserve">Ovo de galinha </t>
  </si>
  <si>
    <t xml:space="preserve">Leite e derivados </t>
  </si>
  <si>
    <t xml:space="preserve">Leite longa vida </t>
  </si>
  <si>
    <t xml:space="preserve">Leite condensado </t>
  </si>
  <si>
    <t xml:space="preserve">Leite em pó </t>
  </si>
  <si>
    <t xml:space="preserve">Queijo </t>
  </si>
  <si>
    <t xml:space="preserve">Creme de leite </t>
  </si>
  <si>
    <t xml:space="preserve">Iogurte e bebidas lácteas </t>
  </si>
  <si>
    <t xml:space="preserve">Manteiga </t>
  </si>
  <si>
    <t xml:space="preserve">Panificados </t>
  </si>
  <si>
    <t xml:space="preserve">Biscoito </t>
  </si>
  <si>
    <t xml:space="preserve">Pão francês </t>
  </si>
  <si>
    <t xml:space="preserve">Pão doce </t>
  </si>
  <si>
    <t xml:space="preserve">Pão de forma </t>
  </si>
  <si>
    <t xml:space="preserve">Bolo </t>
  </si>
  <si>
    <t xml:space="preserve">Pão de queijo </t>
  </si>
  <si>
    <t xml:space="preserve">Óleos e gorduras </t>
  </si>
  <si>
    <t xml:space="preserve">Óleo de soja </t>
  </si>
  <si>
    <t xml:space="preserve">Azeite de oliva </t>
  </si>
  <si>
    <t xml:space="preserve">Margarina </t>
  </si>
  <si>
    <t xml:space="preserve">Bebidas e infusões </t>
  </si>
  <si>
    <t xml:space="preserve">Suco de frutas </t>
  </si>
  <si>
    <t xml:space="preserve">Açaí (emulsão)	 </t>
  </si>
  <si>
    <t xml:space="preserve">Café moído </t>
  </si>
  <si>
    <t xml:space="preserve">Café solúvel </t>
  </si>
  <si>
    <t xml:space="preserve">Chá </t>
  </si>
  <si>
    <t xml:space="preserve">Refrigerante e água mineral </t>
  </si>
  <si>
    <t xml:space="preserve">Cerveja </t>
  </si>
  <si>
    <t xml:space="preserve">Outras bebidas alcoólicas </t>
  </si>
  <si>
    <t xml:space="preserve">Enlatados e conservas </t>
  </si>
  <si>
    <t xml:space="preserve">Coco ralado </t>
  </si>
  <si>
    <t xml:space="preserve">Ervilha em conserva </t>
  </si>
  <si>
    <t xml:space="preserve">Palmito em conserva </t>
  </si>
  <si>
    <t xml:space="preserve">Pepino em conserva	 </t>
  </si>
  <si>
    <t xml:space="preserve">Sardinha em conserva </t>
  </si>
  <si>
    <t xml:space="preserve">Salsicha em conserva </t>
  </si>
  <si>
    <t xml:space="preserve">Carne em conserva </t>
  </si>
  <si>
    <t xml:space="preserve">Patê </t>
  </si>
  <si>
    <t xml:space="preserve">Sopa desidratada </t>
  </si>
  <si>
    <t xml:space="preserve">Azeitona </t>
  </si>
  <si>
    <t xml:space="preserve">Milhoverde em conserva </t>
  </si>
  <si>
    <t xml:space="preserve">Atum em conserva </t>
  </si>
  <si>
    <t xml:space="preserve">Sal e condimentos </t>
  </si>
  <si>
    <t xml:space="preserve">Leite de coco </t>
  </si>
  <si>
    <t xml:space="preserve">Atomatado </t>
  </si>
  <si>
    <t xml:space="preserve">Alho </t>
  </si>
  <si>
    <t xml:space="preserve">Sal </t>
  </si>
  <si>
    <t xml:space="preserve">Fermento </t>
  </si>
  <si>
    <t xml:space="preserve">Maionese </t>
  </si>
  <si>
    <t xml:space="preserve">Vinagre </t>
  </si>
  <si>
    <t xml:space="preserve">Caldo concentrado </t>
  </si>
  <si>
    <t xml:space="preserve">Tempero misto </t>
  </si>
  <si>
    <t xml:space="preserve">Alimentação fora do domicílio </t>
  </si>
  <si>
    <t xml:space="preserve">Refeição </t>
  </si>
  <si>
    <t xml:space="preserve">Lanche </t>
  </si>
  <si>
    <t xml:space="preserve">Café da manhã </t>
  </si>
  <si>
    <t xml:space="preserve">Cafezinho </t>
  </si>
  <si>
    <t xml:space="preserve">Doces </t>
  </si>
  <si>
    <t>POF 2008/2009</t>
  </si>
  <si>
    <t xml:space="preserve"> </t>
  </si>
  <si>
    <t xml:space="preserve">Laranja - pera </t>
  </si>
  <si>
    <t>Notas</t>
  </si>
  <si>
    <t>1 - Com a atualização das Estruturas de Ponderação, obtidas a partir da Pesquisa de Orçamentos Familiares - POF - 2008-2009, foram introduzidos aperfeiçoamentos na classificação dos produtos e serviços que compõem as estruturas dos índices de preços. Com isso, foram criadas novas tabelas, a partir de janeiro de 2012 para o IPCA e INPC e fevereiro de 2012 para o IPCA-15, contendo os dados com as estruturas atualizadas. Os dados de períodos anteriores são disponibilizados em outras tabelas.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</si>
  <si>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</si>
  <si>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</si>
  <si>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</si>
  <si>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</si>
  <si>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</si>
  <si>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</si>
  <si>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</si>
  <si>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</si>
  <si>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</si>
  <si>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</si>
  <si>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</si>
  <si>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</si>
  <si>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</si>
  <si>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</si>
  <si>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%al.dom.</t>
  </si>
  <si>
    <t>Part.</t>
  </si>
  <si>
    <t>processamento</t>
  </si>
  <si>
    <t>%Al.Dom.</t>
  </si>
  <si>
    <t>cadeia</t>
  </si>
  <si>
    <t>G1</t>
  </si>
  <si>
    <t>G4</t>
  </si>
  <si>
    <t>hortícolas</t>
  </si>
  <si>
    <t>G2</t>
  </si>
  <si>
    <t>G3</t>
  </si>
  <si>
    <t>complexo sucroalc.</t>
  </si>
  <si>
    <t>cacau e produtos</t>
  </si>
  <si>
    <t>frutas</t>
  </si>
  <si>
    <t>laranja e citrus</t>
  </si>
  <si>
    <t>outros animais</t>
  </si>
  <si>
    <t>pescado</t>
  </si>
  <si>
    <t>lácteos</t>
  </si>
  <si>
    <t>complexo soja</t>
  </si>
  <si>
    <t>café</t>
  </si>
  <si>
    <t>Itens do IPAB</t>
  </si>
  <si>
    <t>Var.</t>
  </si>
  <si>
    <t>Contr.</t>
  </si>
  <si>
    <t>Par ID</t>
  </si>
  <si>
    <t>Cont ID</t>
  </si>
  <si>
    <t>iten</t>
  </si>
  <si>
    <t>Todos produtos</t>
  </si>
  <si>
    <t>Dados grupo 1</t>
  </si>
  <si>
    <t>Dados grupo 2</t>
  </si>
  <si>
    <t>Dados grupo 3</t>
  </si>
  <si>
    <t>Dados grupo 4</t>
  </si>
  <si>
    <t>GI</t>
  </si>
  <si>
    <t>Cont. ID</t>
  </si>
  <si>
    <t xml:space="preserve">Var. </t>
  </si>
  <si>
    <t>2012 a 2019</t>
  </si>
  <si>
    <t>2006 a 2011</t>
  </si>
  <si>
    <t>Grupos</t>
  </si>
  <si>
    <t>1101.Cereais, leguminosas e oleaginosas</t>
  </si>
  <si>
    <t>1101002.Arroz</t>
  </si>
  <si>
    <t>1101051.Feijão - mulatinho</t>
  </si>
  <si>
    <t>1101052.Feijão - preto</t>
  </si>
  <si>
    <t>1101053.Feijão - macassar (fradinho)</t>
  </si>
  <si>
    <t>1101073.Feijão - carioca (rajado))</t>
  </si>
  <si>
    <t>1101084.Fava</t>
  </si>
  <si>
    <t>1102.Farinhas, féculas e massas</t>
  </si>
  <si>
    <t>1102001.Farinha de arroz</t>
  </si>
  <si>
    <t>1102006.Macarrão</t>
  </si>
  <si>
    <t>1102008.Fubá de milho</t>
  </si>
  <si>
    <t>1102012.Farinha de trigo</t>
  </si>
  <si>
    <t>1102013.Farinha vitaminada</t>
  </si>
  <si>
    <t>1102023.Farinha de mandioca</t>
  </si>
  <si>
    <t>1102029.Massa semipreparada</t>
  </si>
  <si>
    <t>1103.Tubérculos, raízes e legumes</t>
  </si>
  <si>
    <t>1103003.Batata-inglesa</t>
  </si>
  <si>
    <t>1103004.Inhame</t>
  </si>
  <si>
    <t>1103005.Mandioca (aipim)</t>
  </si>
  <si>
    <t>1103017.Abóbora</t>
  </si>
  <si>
    <t>1103021.Chuchu</t>
  </si>
  <si>
    <t>1103026.Pimentão</t>
  </si>
  <si>
    <t>1103027.Quiabo</t>
  </si>
  <si>
    <t>1103028.Tomate</t>
  </si>
  <si>
    <t>1103043.Cebola</t>
  </si>
  <si>
    <t>1103044.Cenoura</t>
  </si>
  <si>
    <t>1104.Açúcares e derivados</t>
  </si>
  <si>
    <t>1104003.Açúcar refinado</t>
  </si>
  <si>
    <t>1104004.Açúcar cristal</t>
  </si>
  <si>
    <t>1104023.Chocolate em barra e bombom</t>
  </si>
  <si>
    <t>1104028.Gelatina</t>
  </si>
  <si>
    <t>1104032.Sorvete</t>
  </si>
  <si>
    <t>1104052.Chocolate e achocolatado em pó</t>
  </si>
  <si>
    <t>1104060.Doce de frutas em pasta</t>
  </si>
  <si>
    <t>1104066.Doce de leite</t>
  </si>
  <si>
    <t>1105.Hortaliças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</si>
  <si>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</si>
  <si>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</si>
  <si>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</si>
  <si>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</si>
  <si>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</si>
  <si>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</si>
  <si>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1105019.Brócolis</t>
  </si>
  <si>
    <t>1106.Frutas</t>
  </si>
  <si>
    <t>1106001.Banana-da-terra</t>
  </si>
  <si>
    <t>1106003.Abacaxi</t>
  </si>
  <si>
    <t>1106005.Banana - d'água</t>
  </si>
  <si>
    <t>1106006.Banana - maçã</t>
  </si>
  <si>
    <t>1106008.Banana - prata</t>
  </si>
  <si>
    <t>1106015.Limão</t>
  </si>
  <si>
    <t>1106017.Maçã</t>
  </si>
  <si>
    <t>1106018.Mamão</t>
  </si>
  <si>
    <t>1106019.Manga</t>
  </si>
  <si>
    <t>1106020.Maracujá</t>
  </si>
  <si>
    <t>1106021.Melancia</t>
  </si>
  <si>
    <t>1106022.Melão</t>
  </si>
  <si>
    <t>1106023.Pera</t>
  </si>
  <si>
    <t>1106027.Tangerina</t>
  </si>
  <si>
    <t>1106028.Uva</t>
  </si>
  <si>
    <t>1106034.Ameixa</t>
  </si>
  <si>
    <t>1106039.Laranja - pera</t>
  </si>
  <si>
    <t>1106084.Goiaba</t>
  </si>
  <si>
    <t>1107.Carnes</t>
  </si>
  <si>
    <t>1107009.Fígado</t>
  </si>
  <si>
    <t>1107010.Outras vísceras</t>
  </si>
  <si>
    <t>1107018.Carne de porco</t>
  </si>
  <si>
    <t>1107084.Contrafilé</t>
  </si>
  <si>
    <t>1107085.Filé-mignon</t>
  </si>
  <si>
    <t>1107087.Chã de dentro</t>
  </si>
  <si>
    <t>1107088.Alcatra</t>
  </si>
  <si>
    <t>1107089.Patinho</t>
  </si>
  <si>
    <t>1107090.Lagarto redondo</t>
  </si>
  <si>
    <t>1107091.Lagarto plano</t>
  </si>
  <si>
    <t>1107093.Músculo</t>
  </si>
  <si>
    <t>1107094.Pá</t>
  </si>
  <si>
    <t>1107095.Acém</t>
  </si>
  <si>
    <t>1107096.Peito</t>
  </si>
  <si>
    <t>1107097.Capa de filé</t>
  </si>
  <si>
    <t>1107099.Costela</t>
  </si>
  <si>
    <t>1108.Pescados</t>
  </si>
  <si>
    <t>1108002.Peixe - anchova</t>
  </si>
  <si>
    <t>1108004.Peixe - corvina</t>
  </si>
  <si>
    <t>1108006.Peixe</t>
  </si>
  <si>
    <t>1108009.Peixe - pescadinha</t>
  </si>
  <si>
    <t>1108011.Peixe - tainha</t>
  </si>
  <si>
    <t>1108012.Peixe - sardinha</t>
  </si>
  <si>
    <t>1108013.Camarão</t>
  </si>
  <si>
    <t>1108015.Peixe - vermelho</t>
  </si>
  <si>
    <t>1108019.Peixe - cavala</t>
  </si>
  <si>
    <t>1108025.Peixe - linguado</t>
  </si>
  <si>
    <t>1108029.Peixe - cação</t>
  </si>
  <si>
    <t>1108031.Peixe - merluza</t>
  </si>
  <si>
    <t>1108032.Peixe - serra</t>
  </si>
  <si>
    <t>1108033.Peixe - pargo</t>
  </si>
  <si>
    <t>1108038.Peixe - pescada</t>
  </si>
  <si>
    <t>1108045.Caranguejo</t>
  </si>
  <si>
    <t>1108053.Peixe - piramutaba</t>
  </si>
  <si>
    <t>1108076.Peixe - acará</t>
  </si>
  <si>
    <t>1108088.Peixe - dourada</t>
  </si>
  <si>
    <t>1109.Carnes e peixes industrializados</t>
  </si>
  <si>
    <t>1109002.Presunto</t>
  </si>
  <si>
    <t>1109007.Salsicha e salsichão</t>
  </si>
  <si>
    <t>1109008.Linguiça</t>
  </si>
  <si>
    <t>1109010.Mortadela</t>
  </si>
  <si>
    <t>1109023.Bacalhau</t>
  </si>
  <si>
    <t>1109056.Carne seca</t>
  </si>
  <si>
    <t>1109088.Carne de hambúrguer</t>
  </si>
  <si>
    <t>1110.Aves e ovos</t>
  </si>
  <si>
    <t>1110009.Frango inteiro</t>
  </si>
  <si>
    <t>1110010.Frango em pedaços</t>
  </si>
  <si>
    <t>1110044.Ovo de galinha</t>
  </si>
  <si>
    <t>1111.Leites e derivados</t>
  </si>
  <si>
    <t>1111004.Leite pasteurizado</t>
  </si>
  <si>
    <t>1111008.Leite condensado</t>
  </si>
  <si>
    <t>1111009.Leite em pó</t>
  </si>
  <si>
    <t>1111011.Queijo</t>
  </si>
  <si>
    <t>1111012.Creme de leite</t>
  </si>
  <si>
    <t>1111019.Iogurte</t>
  </si>
  <si>
    <t>1111031.Manteiga</t>
  </si>
  <si>
    <t>1111038.Leite fermentado</t>
  </si>
  <si>
    <t>1111051.Leite com sabor</t>
  </si>
  <si>
    <t>1112.Panificados</t>
  </si>
  <si>
    <t>1112003.Biscoito</t>
  </si>
  <si>
    <t>1112015.Pão francês</t>
  </si>
  <si>
    <t>1112017.Pão doce</t>
  </si>
  <si>
    <t>1112018.Pão de forma</t>
  </si>
  <si>
    <t>1112019.Bolo</t>
  </si>
  <si>
    <t>1112025.Pão de queijo</t>
  </si>
  <si>
    <t>1113.Óleos e gorduras</t>
  </si>
  <si>
    <t>1113013.Óleo de soja</t>
  </si>
  <si>
    <t>1113014.Azeite de oliva</t>
  </si>
  <si>
    <t>1113040.Margarina vegetal</t>
  </si>
  <si>
    <t>1114.Bebidas e infusões</t>
  </si>
  <si>
    <t>1114001.Suco de frutas</t>
  </si>
  <si>
    <t>1114004.Polpa de açaí</t>
  </si>
  <si>
    <t>1114022.Café moído</t>
  </si>
  <si>
    <t>1114023.Café solúvel</t>
  </si>
  <si>
    <t>1114029.Chá</t>
  </si>
  <si>
    <t>1114083.Refrigerante e água mineral</t>
  </si>
  <si>
    <t>1114084.Cerveja</t>
  </si>
  <si>
    <t>1114085.Outras bebidas alcoólicas</t>
  </si>
  <si>
    <t>1115.Enlatados e conservas</t>
  </si>
  <si>
    <t>1115006.Ervilha em conserva</t>
  </si>
  <si>
    <t>1115008.Feijoada em conserva</t>
  </si>
  <si>
    <t>1115016.Palmito em conserva</t>
  </si>
  <si>
    <t>1115039.Sardinha em conserva</t>
  </si>
  <si>
    <t>1115050.Salsicha em conserva</t>
  </si>
  <si>
    <t>1115051.Carne em conserva</t>
  </si>
  <si>
    <t>1115053.Patê</t>
  </si>
  <si>
    <t>1115056.Sopa desidratada</t>
  </si>
  <si>
    <t>1115057.Azeitona</t>
  </si>
  <si>
    <t>1115058.Milho-verde em conserva</t>
  </si>
  <si>
    <t>1115059.Cogumelo em conserva</t>
  </si>
  <si>
    <t>1115075.Atum em conserva</t>
  </si>
  <si>
    <t>1116.Sal e condimentos</t>
  </si>
  <si>
    <t>1116001.Leite de coco</t>
  </si>
  <si>
    <t>1116005.Atomatado</t>
  </si>
  <si>
    <t>1116010.Alho</t>
  </si>
  <si>
    <t>1116013.Sal refinado</t>
  </si>
  <si>
    <t>1116022.Colorau</t>
  </si>
  <si>
    <t>1116026.Fermento</t>
  </si>
  <si>
    <t>1116033.Maionese</t>
  </si>
  <si>
    <t>1116041.Vinagre</t>
  </si>
  <si>
    <t>1116048.Caldo concentrado</t>
  </si>
  <si>
    <t>1116071.Tempero misto</t>
  </si>
  <si>
    <t>1116095.Molho de soja</t>
  </si>
  <si>
    <t>12.Alimentação fora do domicílio</t>
  </si>
  <si>
    <t>1201.Alimentação fora do domicílio</t>
  </si>
  <si>
    <t>1201001.Refeição</t>
  </si>
  <si>
    <t>1201003.Lanche</t>
  </si>
  <si>
    <t>1201005.Café da manhã</t>
  </si>
  <si>
    <t>1201007.Refrigerante e água mineral</t>
  </si>
  <si>
    <t>1201009.Cafezinho</t>
  </si>
  <si>
    <t>1201048.Cerveja</t>
  </si>
  <si>
    <t>1201049.Chopp</t>
  </si>
  <si>
    <t>1201051.Outras bebidas alcoólicas</t>
  </si>
  <si>
    <t>1201061.Doces</t>
  </si>
  <si>
    <t>Arroz</t>
  </si>
  <si>
    <t>Feijão</t>
  </si>
  <si>
    <t>Trigo</t>
  </si>
  <si>
    <t>Milho</t>
  </si>
  <si>
    <t>Mandioca</t>
  </si>
  <si>
    <t>Batata</t>
  </si>
  <si>
    <t>Hortícolas</t>
  </si>
  <si>
    <t>Tomate</t>
  </si>
  <si>
    <t>Cebola</t>
  </si>
  <si>
    <t>Complexo sucro</t>
  </si>
  <si>
    <t>Indefinido</t>
  </si>
  <si>
    <t>Cacau e produtos</t>
  </si>
  <si>
    <t>Lácteos</t>
  </si>
  <si>
    <t>Banana</t>
  </si>
  <si>
    <t>Frutas</t>
  </si>
  <si>
    <t>Laranja e citrus</t>
  </si>
  <si>
    <t>Laranja e citros</t>
  </si>
  <si>
    <t>Bovinocultura</t>
  </si>
  <si>
    <t>Suinoculltura</t>
  </si>
  <si>
    <t>Pescado</t>
  </si>
  <si>
    <t>Suinocultura</t>
  </si>
  <si>
    <t>Avicultura Corte</t>
  </si>
  <si>
    <t>Avicultura Postura</t>
  </si>
  <si>
    <t>Complexo soja</t>
  </si>
  <si>
    <t>Café</t>
  </si>
  <si>
    <t>Cadeia</t>
  </si>
  <si>
    <t>Nível de Processamento</t>
  </si>
  <si>
    <t>Outros animais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</si>
</sst>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0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2" fontId="0" fillId="3" borderId="0" xfId="0" applyNumberFormat="1" applyFont="1" applyFill="1"/>
    <xf numFmtId="2" fontId="0" fillId="3" borderId="0" xfId="0" applyNumberFormat="1" applyFill="1"/>
    <xf numFmtId="2" fontId="0" fillId="0" borderId="0" xfId="0" applyNumberFormat="1" applyFont="1" applyFill="1"/>
    <xf numFmtId="0" fontId="0" fillId="0" borderId="0" xfId="0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3" fillId="0" borderId="0" xfId="0" applyFont="1"/>
    <xf numFmtId="0" fontId="0" fillId="4" borderId="0" xfId="0" applyFill="1"/>
    <xf numFmtId="2" fontId="0" fillId="4" borderId="0" xfId="0" applyNumberFormat="1" applyFill="1"/>
    <xf numFmtId="164" fontId="0" fillId="4" borderId="0" xfId="0" applyNumberFormat="1" applyFill="1"/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2" fontId="0" fillId="6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/>
    <xf numFmtId="0" fontId="0" fillId="7" borderId="0" xfId="0" applyFill="1"/>
    <xf numFmtId="0" fontId="0" fillId="0" borderId="1" xfId="0" applyBorder="1" applyAlignment="1">
      <alignment horizontal="center" vertical="center"/>
    </xf>
    <xf numFmtId="164" fontId="0" fillId="0" borderId="0" xfId="0" applyNumberFormat="1" applyFill="1"/>
    <xf numFmtId="165" fontId="0" fillId="0" borderId="0" xfId="0" applyNumberFormat="1" applyFill="1"/>
    <xf numFmtId="0" fontId="0" fillId="5" borderId="1" xfId="0" applyFill="1" applyBorder="1" applyAlignment="1">
      <alignment vertical="center"/>
    </xf>
    <xf numFmtId="166" fontId="5" fillId="5" borderId="1" xfId="1" applyNumberFormat="1" applyFont="1" applyFill="1" applyBorder="1" applyAlignment="1">
      <alignment vertical="center"/>
    </xf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5"/>
  <sheetViews>
    <sheetView tabSelected="1" zoomScale="90" zoomScaleNormal="90" workbookViewId="0">
      <selection activeCell="M17" sqref="M17"/>
    </sheetView>
  </sheetViews>
  <sheetFormatPr defaultRowHeight="15" x14ac:dyDescent="0.25"/>
  <cols>
    <col min="1" max="1" width="31.140625" bestFit="1" customWidth="1"/>
    <col min="2" max="2" width="14" customWidth="1"/>
    <col min="3" max="3" width="17.85546875" customWidth="1"/>
    <col min="4" max="4" width="14.28515625" customWidth="1"/>
    <col min="11" max="11" width="10.28515625" customWidth="1"/>
    <col min="12" max="12" width="17" customWidth="1"/>
    <col min="13" max="13" width="21.5703125" customWidth="1"/>
    <col min="14" max="14" width="9.42578125" customWidth="1"/>
  </cols>
  <sheetData>
    <row r="1" spans="1:15" x14ac:dyDescent="0.25">
      <c r="B1" t="s">
        <v>182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11</v>
      </c>
      <c r="L1" t="s">
        <v>439</v>
      </c>
      <c r="M1" t="s">
        <v>440</v>
      </c>
    </row>
    <row r="2" spans="1:15" x14ac:dyDescent="0.25">
      <c r="A2" s="9" t="s">
        <v>13</v>
      </c>
      <c r="B2" s="9">
        <v>100</v>
      </c>
      <c r="C2" s="9">
        <v>5.84</v>
      </c>
      <c r="D2" s="9">
        <v>5.91</v>
      </c>
      <c r="E2" s="9">
        <v>6.41</v>
      </c>
      <c r="F2" s="9">
        <v>10.67</v>
      </c>
      <c r="G2" s="9">
        <v>6.29</v>
      </c>
      <c r="H2" s="9">
        <v>2.95</v>
      </c>
      <c r="I2" s="9">
        <v>3.75</v>
      </c>
      <c r="J2" s="9">
        <v>4.3099999999999996</v>
      </c>
      <c r="K2" s="10">
        <f>(100*(1+C2/100)*(1+D2/100)*(1+E2/100)*(1+F2/100)*(1+G2/100)*(1+H2/100)*(1+I2/100)*(1+J2/100))-100</f>
        <v>56.32626840127557</v>
      </c>
    </row>
    <row r="3" spans="1:15" x14ac:dyDescent="0.25">
      <c r="A3" s="7" t="s">
        <v>9</v>
      </c>
      <c r="B3" s="13">
        <v>22.082799999999999</v>
      </c>
      <c r="C3" s="13">
        <v>9.86</v>
      </c>
      <c r="D3" s="13">
        <v>8.48</v>
      </c>
      <c r="E3" s="13">
        <v>8.0299999999999994</v>
      </c>
      <c r="F3" s="13">
        <v>12.03</v>
      </c>
      <c r="G3" s="13">
        <v>8.6199999999999992</v>
      </c>
      <c r="H3" s="13">
        <v>-1.87</v>
      </c>
      <c r="I3" s="13">
        <v>4.04</v>
      </c>
      <c r="J3" s="13">
        <v>6.37</v>
      </c>
      <c r="K3" s="1">
        <f t="shared" ref="K3:K65" si="0">(100*(1+C3/100)*(1+D3/100)*(1+E3/100)*(1+F3/100)*(1+G3/100)*(1+H3/100)*(1+I3/100)*(1+J3/100))-100</f>
        <v>70.137122482384655</v>
      </c>
      <c r="O3" s="4"/>
    </row>
    <row r="4" spans="1:15" x14ac:dyDescent="0.25">
      <c r="A4" s="9" t="s">
        <v>14</v>
      </c>
      <c r="B4" s="10">
        <v>15.0242</v>
      </c>
      <c r="C4" s="10">
        <v>10.039999999999999</v>
      </c>
      <c r="D4" s="10">
        <v>7.64</v>
      </c>
      <c r="E4" s="10">
        <v>7.1</v>
      </c>
      <c r="F4" s="10">
        <v>12.92</v>
      </c>
      <c r="G4" s="10">
        <v>9.36</v>
      </c>
      <c r="H4" s="10">
        <v>-4.8499999999999996</v>
      </c>
      <c r="I4" s="10">
        <v>4.53</v>
      </c>
      <c r="J4" s="10">
        <v>7.84</v>
      </c>
      <c r="K4" s="10">
        <f t="shared" si="0"/>
        <v>68.024547651746644</v>
      </c>
    </row>
    <row r="5" spans="1:15" x14ac:dyDescent="0.25">
      <c r="A5" s="8" t="s">
        <v>15</v>
      </c>
      <c r="B5" s="12">
        <v>1.0944</v>
      </c>
      <c r="C5" s="12">
        <v>34.909999999999997</v>
      </c>
      <c r="D5" s="12">
        <v>-6.24</v>
      </c>
      <c r="E5" s="12">
        <v>3.69</v>
      </c>
      <c r="F5" s="12">
        <v>13.74</v>
      </c>
      <c r="G5" s="12">
        <v>31.19</v>
      </c>
      <c r="H5" s="12">
        <v>-24.55</v>
      </c>
      <c r="I5" s="12">
        <v>3.47</v>
      </c>
      <c r="J5" s="12">
        <v>12.92</v>
      </c>
      <c r="K5" s="12">
        <f t="shared" si="0"/>
        <v>72.527025216251047</v>
      </c>
    </row>
    <row r="6" spans="1:15" x14ac:dyDescent="0.25">
      <c r="A6" s="3" t="s">
        <v>16</v>
      </c>
      <c r="B6" s="4">
        <v>0.69079999999999997</v>
      </c>
      <c r="C6" s="1">
        <v>36.67</v>
      </c>
      <c r="D6" s="1">
        <v>-4.87</v>
      </c>
      <c r="E6" s="1">
        <v>8.6300000000000008</v>
      </c>
      <c r="F6" s="1">
        <v>9.65</v>
      </c>
      <c r="G6" s="1">
        <v>16.16</v>
      </c>
      <c r="H6" s="1">
        <v>-10.86</v>
      </c>
      <c r="I6" s="1">
        <v>5.31</v>
      </c>
      <c r="J6" s="1">
        <v>1.17</v>
      </c>
      <c r="K6" s="1">
        <f t="shared" si="0"/>
        <v>70.843988788120868</v>
      </c>
      <c r="L6" s="46" t="s">
        <v>414</v>
      </c>
      <c r="M6" s="47" t="s">
        <v>206</v>
      </c>
      <c r="O6" s="45"/>
    </row>
    <row r="7" spans="1:15" x14ac:dyDescent="0.25">
      <c r="A7" s="3" t="s">
        <v>17</v>
      </c>
      <c r="B7" s="4">
        <v>2.4799999999999999E-2</v>
      </c>
      <c r="C7" s="1">
        <v>53.8</v>
      </c>
      <c r="D7" s="1">
        <v>-14.05</v>
      </c>
      <c r="E7" s="1">
        <v>-21.92</v>
      </c>
      <c r="F7" s="1">
        <v>33.020000000000003</v>
      </c>
      <c r="G7" s="1">
        <v>101.59</v>
      </c>
      <c r="H7" s="1">
        <v>-44.62</v>
      </c>
      <c r="I7" s="1">
        <v>2.46</v>
      </c>
      <c r="J7" s="1">
        <v>12.62</v>
      </c>
      <c r="K7" s="1">
        <f t="shared" si="0"/>
        <v>76.868615178913302</v>
      </c>
      <c r="L7" s="46" t="s">
        <v>415</v>
      </c>
      <c r="M7" s="47" t="s">
        <v>206</v>
      </c>
    </row>
    <row r="8" spans="1:15" x14ac:dyDescent="0.25">
      <c r="A8" s="3" t="s">
        <v>18</v>
      </c>
      <c r="B8" s="4">
        <v>0.1033</v>
      </c>
      <c r="C8" s="1">
        <v>44.2</v>
      </c>
      <c r="D8" s="1">
        <v>21.51</v>
      </c>
      <c r="E8" s="1">
        <v>-7.19</v>
      </c>
      <c r="F8" s="1">
        <v>-2.13</v>
      </c>
      <c r="G8" s="1">
        <v>78.05</v>
      </c>
      <c r="H8" s="1">
        <v>-36.090000000000003</v>
      </c>
      <c r="I8" s="1">
        <v>-3.69</v>
      </c>
      <c r="J8" s="1">
        <v>7.76</v>
      </c>
      <c r="K8" s="1">
        <f t="shared" si="0"/>
        <v>87.95825456004377</v>
      </c>
      <c r="L8" s="46" t="s">
        <v>415</v>
      </c>
      <c r="M8" s="47" t="s">
        <v>206</v>
      </c>
    </row>
    <row r="9" spans="1:15" x14ac:dyDescent="0.25">
      <c r="A9" s="3" t="s">
        <v>19</v>
      </c>
      <c r="B9" s="4">
        <v>3.6200000000000003E-2</v>
      </c>
      <c r="C9" s="1">
        <v>2.39</v>
      </c>
      <c r="D9" s="1">
        <v>-0.18</v>
      </c>
      <c r="E9" s="1">
        <v>9.94</v>
      </c>
      <c r="F9" s="1">
        <v>22.64</v>
      </c>
      <c r="G9" s="1">
        <v>58.35</v>
      </c>
      <c r="H9" s="1">
        <v>-32.42</v>
      </c>
      <c r="I9" s="1">
        <v>-16.73</v>
      </c>
      <c r="J9" s="1">
        <v>32.15</v>
      </c>
      <c r="K9" s="1">
        <f t="shared" si="0"/>
        <v>62.276252663477123</v>
      </c>
      <c r="L9" s="46" t="s">
        <v>415</v>
      </c>
      <c r="M9" s="47" t="s">
        <v>206</v>
      </c>
    </row>
    <row r="10" spans="1:15" x14ac:dyDescent="0.25">
      <c r="A10" s="3" t="s">
        <v>20</v>
      </c>
      <c r="B10" s="4">
        <v>0.23930000000000001</v>
      </c>
      <c r="C10" s="1">
        <v>31.53</v>
      </c>
      <c r="D10" s="1">
        <v>-17.32</v>
      </c>
      <c r="E10" s="1">
        <v>-3.72</v>
      </c>
      <c r="F10" s="1">
        <v>30.38</v>
      </c>
      <c r="G10" s="1">
        <v>46.39</v>
      </c>
      <c r="H10" s="1">
        <v>-46.06</v>
      </c>
      <c r="I10" s="1">
        <v>4.55</v>
      </c>
      <c r="J10" s="1">
        <v>55.99</v>
      </c>
      <c r="K10" s="1">
        <f t="shared" si="0"/>
        <v>75.798633325235102</v>
      </c>
      <c r="L10" s="46" t="s">
        <v>415</v>
      </c>
      <c r="M10" s="47" t="s">
        <v>206</v>
      </c>
    </row>
    <row r="11" spans="1:15" x14ac:dyDescent="0.25">
      <c r="A11" s="8" t="s">
        <v>21</v>
      </c>
      <c r="B11" s="11">
        <v>0.65580000000000005</v>
      </c>
      <c r="C11" s="11">
        <v>17.79</v>
      </c>
      <c r="D11" s="11">
        <v>19.170000000000002</v>
      </c>
      <c r="E11" s="11">
        <v>-6.73</v>
      </c>
      <c r="F11" s="11">
        <v>8.61</v>
      </c>
      <c r="G11" s="11">
        <v>17.23</v>
      </c>
      <c r="H11" s="11">
        <v>-4.1100000000000003</v>
      </c>
      <c r="I11" s="11">
        <v>3.36</v>
      </c>
      <c r="J11" s="11">
        <v>-1.46</v>
      </c>
      <c r="K11" s="12">
        <f t="shared" si="0"/>
        <v>62.803708629249797</v>
      </c>
      <c r="L11" s="49"/>
      <c r="M11" s="49"/>
    </row>
    <row r="12" spans="1:15" x14ac:dyDescent="0.25">
      <c r="A12" s="3" t="s">
        <v>22</v>
      </c>
      <c r="B12" s="4">
        <v>1.09E-2</v>
      </c>
      <c r="C12" s="1">
        <v>9.0500000000000007</v>
      </c>
      <c r="D12" s="1">
        <v>17.91</v>
      </c>
      <c r="E12" s="1">
        <v>-3.54</v>
      </c>
      <c r="F12" s="1">
        <v>8.06</v>
      </c>
      <c r="G12" s="1">
        <v>3.56</v>
      </c>
      <c r="H12" s="1">
        <v>12.63</v>
      </c>
      <c r="I12" s="1">
        <v>7.15</v>
      </c>
      <c r="J12" s="1">
        <v>-6.47</v>
      </c>
      <c r="K12" s="1">
        <f t="shared" si="0"/>
        <v>56.667086008954556</v>
      </c>
      <c r="L12" s="46" t="s">
        <v>414</v>
      </c>
      <c r="M12" s="47" t="s">
        <v>206</v>
      </c>
    </row>
    <row r="13" spans="1:15" x14ac:dyDescent="0.25">
      <c r="A13" s="3" t="s">
        <v>23</v>
      </c>
      <c r="B13" s="4">
        <v>0.30430000000000001</v>
      </c>
      <c r="C13" s="1">
        <v>0.25</v>
      </c>
      <c r="D13" s="1">
        <v>16.8</v>
      </c>
      <c r="E13" s="1">
        <v>5.83</v>
      </c>
      <c r="F13" s="1">
        <v>9.26</v>
      </c>
      <c r="G13" s="1">
        <v>9.16</v>
      </c>
      <c r="H13" s="1">
        <v>-2.9</v>
      </c>
      <c r="I13" s="1">
        <v>10.53</v>
      </c>
      <c r="J13" s="1">
        <v>2.95</v>
      </c>
      <c r="K13" s="1">
        <f t="shared" si="0"/>
        <v>63.30011638313988</v>
      </c>
      <c r="L13" s="46" t="s">
        <v>416</v>
      </c>
      <c r="M13" s="47" t="s">
        <v>206</v>
      </c>
    </row>
    <row r="14" spans="1:15" x14ac:dyDescent="0.25">
      <c r="A14" s="3" t="s">
        <v>24</v>
      </c>
      <c r="B14" s="4">
        <v>2.81E-2</v>
      </c>
      <c r="C14" s="1">
        <v>12.3</v>
      </c>
      <c r="D14" s="1">
        <v>3.66</v>
      </c>
      <c r="E14" s="1">
        <v>3.26</v>
      </c>
      <c r="F14" s="1">
        <v>16.190000000000001</v>
      </c>
      <c r="G14" s="1">
        <v>26.77</v>
      </c>
      <c r="H14" s="1">
        <v>-11.03</v>
      </c>
      <c r="I14" s="1">
        <v>1.79</v>
      </c>
      <c r="J14" s="1">
        <v>-5.24</v>
      </c>
      <c r="K14" s="1">
        <f t="shared" si="0"/>
        <v>51.943484042781705</v>
      </c>
      <c r="L14" s="46" t="s">
        <v>417</v>
      </c>
      <c r="M14" s="47" t="s">
        <v>206</v>
      </c>
    </row>
    <row r="15" spans="1:15" x14ac:dyDescent="0.25">
      <c r="A15" s="3" t="s">
        <v>25</v>
      </c>
      <c r="B15" s="4">
        <v>4.1000000000000003E-3</v>
      </c>
      <c r="C15" s="1">
        <v>1</v>
      </c>
      <c r="D15" s="1">
        <v>15.84</v>
      </c>
      <c r="E15" s="1">
        <v>8.8000000000000007</v>
      </c>
      <c r="F15" s="1">
        <v>14.58</v>
      </c>
      <c r="G15" s="1">
        <v>11.4</v>
      </c>
      <c r="H15" s="1">
        <v>-2.96</v>
      </c>
      <c r="I15" s="1">
        <v>9.3800000000000008</v>
      </c>
      <c r="J15" s="1">
        <v>0.54</v>
      </c>
      <c r="K15" s="1">
        <f t="shared" si="0"/>
        <v>73.392542387617084</v>
      </c>
      <c r="L15" s="46" t="s">
        <v>417</v>
      </c>
      <c r="M15" s="47" t="s">
        <v>206</v>
      </c>
    </row>
    <row r="16" spans="1:15" x14ac:dyDescent="0.25">
      <c r="A16" s="3" t="s">
        <v>26</v>
      </c>
      <c r="B16" s="4">
        <v>5.1999999999999998E-3</v>
      </c>
      <c r="C16" s="1">
        <v>14.43</v>
      </c>
      <c r="D16" s="1">
        <v>6.21</v>
      </c>
      <c r="E16" s="1">
        <v>2.2000000000000002</v>
      </c>
      <c r="F16" s="1">
        <v>16.13</v>
      </c>
      <c r="G16" s="1">
        <v>16.940000000000001</v>
      </c>
      <c r="H16" s="1">
        <v>8.2799999999999994</v>
      </c>
      <c r="I16" s="1">
        <v>5</v>
      </c>
      <c r="J16" s="1">
        <v>2.74</v>
      </c>
      <c r="K16" s="1">
        <f t="shared" si="0"/>
        <v>97.033841936479632</v>
      </c>
      <c r="L16" s="46" t="s">
        <v>417</v>
      </c>
      <c r="M16" s="47" t="s">
        <v>206</v>
      </c>
    </row>
    <row r="17" spans="1:13" x14ac:dyDescent="0.25">
      <c r="A17" s="3" t="s">
        <v>27</v>
      </c>
      <c r="B17" s="4">
        <v>8.4699999999999998E-2</v>
      </c>
      <c r="C17" s="1">
        <v>7.3</v>
      </c>
      <c r="D17" s="1">
        <v>30.16</v>
      </c>
      <c r="E17" s="1">
        <v>0.23</v>
      </c>
      <c r="F17" s="1">
        <v>5.54</v>
      </c>
      <c r="G17" s="1">
        <v>3.28</v>
      </c>
      <c r="H17" s="1">
        <v>-11.53</v>
      </c>
      <c r="I17" s="1">
        <v>18.100000000000001</v>
      </c>
      <c r="J17" s="1">
        <v>2.65</v>
      </c>
      <c r="K17" s="1">
        <f t="shared" si="0"/>
        <v>63.648937489433621</v>
      </c>
      <c r="L17" s="46" t="s">
        <v>416</v>
      </c>
      <c r="M17" s="47" t="s">
        <v>206</v>
      </c>
    </row>
    <row r="18" spans="1:13" x14ac:dyDescent="0.25">
      <c r="A18" s="3" t="s">
        <v>28</v>
      </c>
      <c r="B18" s="4">
        <v>7.9000000000000008E-3</v>
      </c>
      <c r="C18" s="1">
        <v>7.13</v>
      </c>
      <c r="D18" s="1">
        <v>8.77</v>
      </c>
      <c r="E18" s="1">
        <v>14.58</v>
      </c>
      <c r="F18" s="1">
        <v>5.0999999999999996</v>
      </c>
      <c r="G18" s="1">
        <v>9.84</v>
      </c>
      <c r="H18" s="1">
        <v>3.88</v>
      </c>
      <c r="I18" s="1">
        <v>9.74</v>
      </c>
      <c r="J18" s="1">
        <v>0.49</v>
      </c>
      <c r="K18" s="1">
        <f t="shared" si="0"/>
        <v>76.568015003832869</v>
      </c>
      <c r="L18" s="46" t="s">
        <v>416</v>
      </c>
      <c r="M18" s="47" t="s">
        <v>206</v>
      </c>
    </row>
    <row r="19" spans="1:13" x14ac:dyDescent="0.25">
      <c r="A19" s="3" t="s">
        <v>29</v>
      </c>
      <c r="B19" s="4">
        <v>0.107</v>
      </c>
      <c r="C19" s="1">
        <v>91.51</v>
      </c>
      <c r="D19" s="1">
        <v>25.19</v>
      </c>
      <c r="E19" s="1">
        <v>-31.48</v>
      </c>
      <c r="F19" s="1">
        <v>8.6199999999999992</v>
      </c>
      <c r="G19" s="1">
        <v>46.58</v>
      </c>
      <c r="H19" s="1">
        <v>-3.93</v>
      </c>
      <c r="I19" s="1">
        <v>-13.26</v>
      </c>
      <c r="J19" s="1">
        <v>-12.17</v>
      </c>
      <c r="K19" s="1">
        <f t="shared" si="0"/>
        <v>91.43134780656797</v>
      </c>
      <c r="L19" s="46" t="s">
        <v>418</v>
      </c>
      <c r="M19" s="47" t="s">
        <v>206</v>
      </c>
    </row>
    <row r="20" spans="1:13" x14ac:dyDescent="0.25">
      <c r="A20" s="3" t="s">
        <v>30</v>
      </c>
      <c r="B20" s="4">
        <v>0.1037</v>
      </c>
      <c r="C20" s="1">
        <v>-0.39</v>
      </c>
      <c r="D20" s="1">
        <v>11.25</v>
      </c>
      <c r="E20" s="1">
        <v>1.24</v>
      </c>
      <c r="F20" s="1">
        <v>7.28</v>
      </c>
      <c r="G20" s="1">
        <v>8.7200000000000006</v>
      </c>
      <c r="H20" s="1">
        <v>-2.6</v>
      </c>
      <c r="I20" s="1">
        <v>4.4800000000000004</v>
      </c>
      <c r="J20" s="1">
        <v>1.1200000000000001</v>
      </c>
      <c r="K20" s="1">
        <f t="shared" si="0"/>
        <v>34.651900207345534</v>
      </c>
      <c r="L20" s="46" t="s">
        <v>416</v>
      </c>
      <c r="M20" s="47" t="s">
        <v>206</v>
      </c>
    </row>
    <row r="21" spans="1:13" x14ac:dyDescent="0.25">
      <c r="A21" s="8" t="s">
        <v>31</v>
      </c>
      <c r="B21" s="12">
        <v>0.61399999999999999</v>
      </c>
      <c r="C21" s="12">
        <v>25.81</v>
      </c>
      <c r="D21" s="12">
        <v>13.98</v>
      </c>
      <c r="E21" s="12">
        <v>4.93</v>
      </c>
      <c r="F21" s="12">
        <v>40.909999999999997</v>
      </c>
      <c r="G21" s="12">
        <v>-26.55</v>
      </c>
      <c r="H21" s="12">
        <v>-4.43</v>
      </c>
      <c r="I21" s="12">
        <v>39.68</v>
      </c>
      <c r="J21" s="12">
        <v>-15.15</v>
      </c>
      <c r="K21" s="12">
        <f t="shared" si="0"/>
        <v>76.394387187162721</v>
      </c>
      <c r="L21" s="49"/>
      <c r="M21" s="49"/>
    </row>
    <row r="22" spans="1:13" x14ac:dyDescent="0.25">
      <c r="A22" s="3" t="s">
        <v>32</v>
      </c>
      <c r="B22" s="4">
        <v>0.17269999999999999</v>
      </c>
      <c r="C22" s="1">
        <v>49.98</v>
      </c>
      <c r="D22" s="1">
        <v>24.79</v>
      </c>
      <c r="E22" s="1">
        <v>3.75</v>
      </c>
      <c r="F22" s="1">
        <v>34.18</v>
      </c>
      <c r="G22" s="1">
        <v>-29.03</v>
      </c>
      <c r="H22" s="1">
        <v>-3.91</v>
      </c>
      <c r="I22" s="1">
        <v>23.76</v>
      </c>
      <c r="J22" s="1">
        <v>-2.21</v>
      </c>
      <c r="K22" s="1">
        <f t="shared" si="0"/>
        <v>115.03877251264717</v>
      </c>
      <c r="L22" s="46" t="s">
        <v>419</v>
      </c>
      <c r="M22" s="47" t="s">
        <v>206</v>
      </c>
    </row>
    <row r="23" spans="1:13" x14ac:dyDescent="0.25">
      <c r="A23" s="3" t="s">
        <v>33</v>
      </c>
      <c r="B23" s="4">
        <v>6.4000000000000003E-3</v>
      </c>
      <c r="C23" s="1">
        <v>30.33</v>
      </c>
      <c r="D23" s="1">
        <v>37.28</v>
      </c>
      <c r="E23" s="1">
        <v>-17.899999999999999</v>
      </c>
      <c r="F23" s="1">
        <v>59.25</v>
      </c>
      <c r="G23" s="1">
        <v>12.23</v>
      </c>
      <c r="H23" s="1">
        <v>-41.82</v>
      </c>
      <c r="I23" s="1">
        <v>4.34</v>
      </c>
      <c r="J23" s="1">
        <v>20.85</v>
      </c>
      <c r="K23" s="1">
        <f t="shared" si="0"/>
        <v>92.599178707437915</v>
      </c>
      <c r="L23" s="46" t="s">
        <v>420</v>
      </c>
      <c r="M23" s="47" t="s">
        <v>206</v>
      </c>
    </row>
    <row r="24" spans="1:13" x14ac:dyDescent="0.25">
      <c r="A24" s="3" t="s">
        <v>34</v>
      </c>
      <c r="B24" s="4">
        <v>1.3899999999999999E-2</v>
      </c>
      <c r="C24" s="1">
        <v>49.91</v>
      </c>
      <c r="D24" s="1">
        <v>-1.72</v>
      </c>
      <c r="E24" s="1">
        <v>3.18</v>
      </c>
      <c r="F24" s="1">
        <v>23.82</v>
      </c>
      <c r="G24" s="1">
        <v>10.93</v>
      </c>
      <c r="H24" s="1">
        <v>-17.3</v>
      </c>
      <c r="I24" s="1">
        <v>-11.61</v>
      </c>
      <c r="J24" s="1">
        <v>11.11</v>
      </c>
      <c r="K24" s="1">
        <f t="shared" si="0"/>
        <v>69.587125603058382</v>
      </c>
      <c r="L24" s="46" t="s">
        <v>418</v>
      </c>
      <c r="M24" s="47" t="s">
        <v>206</v>
      </c>
    </row>
    <row r="25" spans="1:13" x14ac:dyDescent="0.25">
      <c r="A25" s="3" t="s">
        <v>35</v>
      </c>
      <c r="B25" s="4">
        <v>1.11E-2</v>
      </c>
      <c r="C25" s="1">
        <v>-7.0000000000000007E-2</v>
      </c>
      <c r="D25" s="1">
        <v>18.71</v>
      </c>
      <c r="E25" s="1">
        <v>15</v>
      </c>
      <c r="F25" s="1">
        <v>-0.5</v>
      </c>
      <c r="G25" s="1">
        <v>15.76</v>
      </c>
      <c r="H25" s="1">
        <v>-17.27</v>
      </c>
      <c r="I25" s="1">
        <v>13.5</v>
      </c>
      <c r="J25" s="1">
        <v>-3.65</v>
      </c>
      <c r="K25" s="1">
        <f t="shared" si="0"/>
        <v>42.158632286790976</v>
      </c>
      <c r="L25" s="46" t="s">
        <v>420</v>
      </c>
      <c r="M25" s="47" t="s">
        <v>206</v>
      </c>
    </row>
    <row r="26" spans="1:13" x14ac:dyDescent="0.25">
      <c r="A26" s="3" t="s">
        <v>36</v>
      </c>
      <c r="B26" s="4">
        <v>5.4999999999999997E-3</v>
      </c>
      <c r="C26" s="1">
        <v>11.16</v>
      </c>
      <c r="D26" s="1">
        <v>-1.43</v>
      </c>
      <c r="E26" s="1">
        <v>8.66</v>
      </c>
      <c r="F26" s="1">
        <v>30.11</v>
      </c>
      <c r="G26" s="1">
        <v>-3.69</v>
      </c>
      <c r="H26" s="1">
        <v>-22.94</v>
      </c>
      <c r="I26" s="1">
        <v>27.13</v>
      </c>
      <c r="J26" s="1">
        <v>15.47</v>
      </c>
      <c r="K26" s="1">
        <f t="shared" si="0"/>
        <v>68.76845419572436</v>
      </c>
      <c r="L26" s="46" t="s">
        <v>420</v>
      </c>
      <c r="M26" s="47" t="s">
        <v>206</v>
      </c>
    </row>
    <row r="27" spans="1:13" x14ac:dyDescent="0.25">
      <c r="A27" s="3" t="s">
        <v>37</v>
      </c>
      <c r="B27" s="4">
        <v>3.5000000000000001E-3</v>
      </c>
      <c r="C27" s="1">
        <v>-30.9</v>
      </c>
      <c r="D27" s="1">
        <v>26.17</v>
      </c>
      <c r="E27" s="1">
        <v>-5.09</v>
      </c>
      <c r="F27" s="1">
        <v>10.61</v>
      </c>
      <c r="G27" s="1">
        <v>8.2100000000000009</v>
      </c>
      <c r="H27" s="1">
        <v>9.1</v>
      </c>
      <c r="I27" s="1">
        <v>-9.18</v>
      </c>
      <c r="J27" s="1">
        <v>24.98</v>
      </c>
      <c r="K27" s="1">
        <f t="shared" si="0"/>
        <v>22.646365166820829</v>
      </c>
      <c r="L27" s="46" t="s">
        <v>420</v>
      </c>
      <c r="M27" s="47" t="s">
        <v>206</v>
      </c>
    </row>
    <row r="28" spans="1:13" x14ac:dyDescent="0.25">
      <c r="A28" s="3" t="s">
        <v>38</v>
      </c>
      <c r="B28" s="4">
        <v>0.2296</v>
      </c>
      <c r="C28" s="1">
        <v>12.13</v>
      </c>
      <c r="D28" s="1">
        <v>14.74</v>
      </c>
      <c r="E28" s="1">
        <v>-3.07</v>
      </c>
      <c r="F28" s="1">
        <v>47.45</v>
      </c>
      <c r="G28" s="1">
        <v>-27.82</v>
      </c>
      <c r="H28" s="1">
        <v>-4.2300000000000004</v>
      </c>
      <c r="I28" s="1">
        <v>71.760000000000005</v>
      </c>
      <c r="J28" s="1">
        <v>-30.45</v>
      </c>
      <c r="K28" s="1">
        <f t="shared" si="0"/>
        <v>51.846640612850848</v>
      </c>
      <c r="L28" s="46" t="s">
        <v>421</v>
      </c>
      <c r="M28" s="47" t="s">
        <v>206</v>
      </c>
    </row>
    <row r="29" spans="1:13" x14ac:dyDescent="0.25">
      <c r="A29" s="3" t="s">
        <v>39</v>
      </c>
      <c r="B29" s="4">
        <v>0.1145</v>
      </c>
      <c r="C29" s="1">
        <v>30.91</v>
      </c>
      <c r="D29" s="1">
        <v>-7.9</v>
      </c>
      <c r="E29" s="1">
        <v>23.61</v>
      </c>
      <c r="F29" s="1">
        <v>60.61</v>
      </c>
      <c r="G29" s="1">
        <v>-36.5</v>
      </c>
      <c r="H29" s="1">
        <v>-0.72</v>
      </c>
      <c r="I29" s="1">
        <v>36.71</v>
      </c>
      <c r="J29" s="1">
        <v>-9.2200000000000006</v>
      </c>
      <c r="K29" s="1">
        <f t="shared" si="0"/>
        <v>87.27706611242931</v>
      </c>
      <c r="L29" s="46" t="s">
        <v>422</v>
      </c>
      <c r="M29" s="47" t="s">
        <v>206</v>
      </c>
    </row>
    <row r="30" spans="1:13" x14ac:dyDescent="0.25">
      <c r="A30" s="3" t="s">
        <v>40</v>
      </c>
      <c r="B30" s="4">
        <v>4.7699999999999999E-2</v>
      </c>
      <c r="C30" s="1">
        <v>16.27</v>
      </c>
      <c r="D30" s="1">
        <v>11.22</v>
      </c>
      <c r="E30" s="1">
        <v>19.13</v>
      </c>
      <c r="F30" s="1">
        <v>13.51</v>
      </c>
      <c r="G30" s="1">
        <v>-20.47</v>
      </c>
      <c r="H30" s="1">
        <v>18.239999999999998</v>
      </c>
      <c r="I30" s="1">
        <v>12.59</v>
      </c>
      <c r="J30" s="1">
        <v>-14.01</v>
      </c>
      <c r="K30" s="1">
        <f t="shared" si="0"/>
        <v>59.202176294526055</v>
      </c>
      <c r="L30" s="46" t="s">
        <v>420</v>
      </c>
      <c r="M30" s="47" t="s">
        <v>206</v>
      </c>
    </row>
    <row r="31" spans="1:13" x14ac:dyDescent="0.25">
      <c r="A31" s="3" t="s">
        <v>41</v>
      </c>
      <c r="B31" s="4">
        <v>8.9999999999999993E-3</v>
      </c>
      <c r="C31" s="1">
        <v>4.8499999999999996</v>
      </c>
      <c r="D31" s="1">
        <v>57.16</v>
      </c>
      <c r="E31" s="1">
        <v>-10.86</v>
      </c>
      <c r="F31" s="1">
        <v>36.119999999999997</v>
      </c>
      <c r="G31" s="1">
        <v>22.09</v>
      </c>
      <c r="H31" s="1">
        <v>-37.369999999999997</v>
      </c>
      <c r="I31" s="1">
        <v>11.96</v>
      </c>
      <c r="J31" s="1">
        <v>19.809999999999999</v>
      </c>
      <c r="K31" s="1">
        <f t="shared" si="0"/>
        <v>105.08008487736092</v>
      </c>
      <c r="L31" s="46" t="s">
        <v>420</v>
      </c>
      <c r="M31" s="47" t="s">
        <v>206</v>
      </c>
    </row>
    <row r="32" spans="1:13" x14ac:dyDescent="0.25">
      <c r="A32" s="8" t="s">
        <v>42</v>
      </c>
      <c r="B32" s="12">
        <v>0.75309999999999999</v>
      </c>
      <c r="C32" s="12">
        <v>-0.65</v>
      </c>
      <c r="D32" s="12">
        <v>-2.66</v>
      </c>
      <c r="E32" s="12">
        <v>4.03</v>
      </c>
      <c r="F32" s="12">
        <v>20.48</v>
      </c>
      <c r="G32" s="12">
        <v>19.649999999999999</v>
      </c>
      <c r="H32" s="12">
        <v>-12.79</v>
      </c>
      <c r="I32" s="12">
        <v>-3.39</v>
      </c>
      <c r="J32" s="12">
        <v>2.81</v>
      </c>
      <c r="K32" s="12">
        <f t="shared" si="0"/>
        <v>25.62301180976911</v>
      </c>
      <c r="L32" s="49"/>
      <c r="M32" s="49"/>
    </row>
    <row r="33" spans="1:13" x14ac:dyDescent="0.25">
      <c r="A33" s="3" t="s">
        <v>43</v>
      </c>
      <c r="B33" s="4">
        <v>9.3200000000000005E-2</v>
      </c>
      <c r="C33" s="1">
        <v>-3.22</v>
      </c>
      <c r="D33" s="1">
        <v>-14.47</v>
      </c>
      <c r="E33" s="1">
        <v>-2.29</v>
      </c>
      <c r="F33" s="1">
        <v>30.3</v>
      </c>
      <c r="G33" s="1">
        <v>23.62</v>
      </c>
      <c r="H33" s="1">
        <v>-18.21</v>
      </c>
      <c r="I33" s="1">
        <v>-5.93</v>
      </c>
      <c r="J33" s="1">
        <v>10.16</v>
      </c>
      <c r="K33" s="1">
        <f t="shared" si="0"/>
        <v>10.420964816041021</v>
      </c>
      <c r="L33" s="46" t="s">
        <v>423</v>
      </c>
      <c r="M33" s="47" t="s">
        <v>209</v>
      </c>
    </row>
    <row r="34" spans="1:13" x14ac:dyDescent="0.25">
      <c r="A34" s="3" t="s">
        <v>44</v>
      </c>
      <c r="B34" s="4">
        <v>0.249</v>
      </c>
      <c r="C34" s="1">
        <v>-8.74</v>
      </c>
      <c r="D34" s="1">
        <v>-9.39</v>
      </c>
      <c r="E34" s="1">
        <v>-0.02</v>
      </c>
      <c r="F34" s="1">
        <v>29.99</v>
      </c>
      <c r="G34" s="1">
        <v>25.3</v>
      </c>
      <c r="H34" s="1">
        <v>-22.32</v>
      </c>
      <c r="I34" s="1">
        <v>-6.36</v>
      </c>
      <c r="J34" s="1">
        <v>3.47</v>
      </c>
      <c r="K34" s="1">
        <f t="shared" si="0"/>
        <v>1.3481470803527458</v>
      </c>
      <c r="L34" s="46" t="s">
        <v>423</v>
      </c>
      <c r="M34" s="47" t="s">
        <v>209</v>
      </c>
    </row>
    <row r="35" spans="1:13" x14ac:dyDescent="0.25">
      <c r="A35" s="3" t="s">
        <v>45</v>
      </c>
      <c r="B35" s="4">
        <v>1.3899999999999999E-2</v>
      </c>
      <c r="C35" s="1">
        <v>-2.15</v>
      </c>
      <c r="D35" s="1">
        <v>3.99</v>
      </c>
      <c r="E35" s="1">
        <v>1.98</v>
      </c>
      <c r="F35" s="1">
        <v>10.18</v>
      </c>
      <c r="G35" s="1">
        <v>14.52</v>
      </c>
      <c r="H35" s="1">
        <v>2.92</v>
      </c>
      <c r="I35" s="1">
        <v>6.99</v>
      </c>
      <c r="J35" s="1">
        <v>-0.54</v>
      </c>
      <c r="K35" s="1">
        <f t="shared" si="0"/>
        <v>43.39795013806733</v>
      </c>
      <c r="L35" s="47" t="s">
        <v>424</v>
      </c>
      <c r="M35" s="47" t="s">
        <v>207</v>
      </c>
    </row>
    <row r="36" spans="1:13" x14ac:dyDescent="0.25">
      <c r="A36" s="3" t="s">
        <v>46</v>
      </c>
      <c r="B36" s="4">
        <v>0.15359999999999999</v>
      </c>
      <c r="C36" s="1">
        <v>3.71</v>
      </c>
      <c r="D36" s="1">
        <v>0.56000000000000005</v>
      </c>
      <c r="E36" s="1">
        <v>8.3800000000000008</v>
      </c>
      <c r="F36" s="1">
        <v>12.27</v>
      </c>
      <c r="G36" s="1">
        <v>19.2</v>
      </c>
      <c r="H36" s="1">
        <v>-6.51</v>
      </c>
      <c r="I36" s="1">
        <v>-1.49</v>
      </c>
      <c r="J36" s="1">
        <v>-7.46</v>
      </c>
      <c r="K36" s="1">
        <f t="shared" si="0"/>
        <v>28.916942738329908</v>
      </c>
      <c r="L36" s="46" t="s">
        <v>425</v>
      </c>
      <c r="M36" s="47" t="s">
        <v>207</v>
      </c>
    </row>
    <row r="37" spans="1:13" x14ac:dyDescent="0.25">
      <c r="A37" s="3" t="s">
        <v>47</v>
      </c>
      <c r="B37" s="4">
        <v>0.1134</v>
      </c>
      <c r="C37" s="1">
        <v>12.88</v>
      </c>
      <c r="D37" s="1">
        <v>10.35</v>
      </c>
      <c r="E37" s="1">
        <v>10.1</v>
      </c>
      <c r="F37" s="1">
        <v>13.94</v>
      </c>
      <c r="G37" s="1">
        <v>8.81</v>
      </c>
      <c r="H37" s="1">
        <v>-4.45</v>
      </c>
      <c r="I37" s="1">
        <v>-4.07</v>
      </c>
      <c r="J37" s="1">
        <v>7.24</v>
      </c>
      <c r="K37" s="1">
        <f t="shared" si="0"/>
        <v>67.133544573668274</v>
      </c>
      <c r="L37" s="46" t="s">
        <v>424</v>
      </c>
      <c r="M37" s="47" t="s">
        <v>207</v>
      </c>
    </row>
    <row r="38" spans="1:13" x14ac:dyDescent="0.25">
      <c r="A38" s="3" t="s">
        <v>48</v>
      </c>
      <c r="B38" s="4">
        <v>0.12690000000000001</v>
      </c>
      <c r="C38" s="1">
        <v>10.88</v>
      </c>
      <c r="D38" s="1">
        <v>10.74</v>
      </c>
      <c r="E38" s="1">
        <v>8.6300000000000008</v>
      </c>
      <c r="F38" s="1">
        <v>9.5399999999999991</v>
      </c>
      <c r="G38" s="1">
        <v>13.57</v>
      </c>
      <c r="H38" s="1">
        <v>0.99</v>
      </c>
      <c r="I38" s="1">
        <v>1.92</v>
      </c>
      <c r="J38" s="1">
        <v>2.1800000000000002</v>
      </c>
      <c r="K38" s="1">
        <f t="shared" si="0"/>
        <v>74.520948193143539</v>
      </c>
      <c r="L38" s="46" t="s">
        <v>425</v>
      </c>
      <c r="M38" s="47" t="s">
        <v>207</v>
      </c>
    </row>
    <row r="39" spans="1:13" x14ac:dyDescent="0.25">
      <c r="A39" s="3" t="s">
        <v>49</v>
      </c>
      <c r="B39" s="4">
        <v>3.0999999999999999E-3</v>
      </c>
      <c r="C39" s="1">
        <v>16.690000000000001</v>
      </c>
      <c r="D39" s="1">
        <v>15.43</v>
      </c>
      <c r="E39" s="1">
        <v>3.59</v>
      </c>
      <c r="F39" s="1">
        <v>10.83</v>
      </c>
      <c r="G39" s="1">
        <v>37.51</v>
      </c>
      <c r="H39" s="1">
        <v>-6.01</v>
      </c>
      <c r="I39" s="1">
        <v>-2.06</v>
      </c>
      <c r="J39" s="1">
        <v>7.11</v>
      </c>
      <c r="K39" s="1">
        <f t="shared" si="0"/>
        <v>109.66867586399093</v>
      </c>
      <c r="L39" s="46" t="s">
        <v>424</v>
      </c>
      <c r="M39" s="47" t="s">
        <v>210</v>
      </c>
    </row>
    <row r="40" spans="1:13" x14ac:dyDescent="0.25">
      <c r="A40" s="8" t="s">
        <v>50</v>
      </c>
      <c r="B40" s="12">
        <v>0.17530000000000001</v>
      </c>
      <c r="C40" s="12">
        <v>16.760000000000002</v>
      </c>
      <c r="D40" s="12">
        <v>12.32</v>
      </c>
      <c r="E40" s="12">
        <v>7.23</v>
      </c>
      <c r="F40" s="12">
        <v>19.649999999999999</v>
      </c>
      <c r="G40" s="12">
        <v>-4.9400000000000004</v>
      </c>
      <c r="H40" s="12">
        <v>0.88</v>
      </c>
      <c r="I40" s="12">
        <v>10.79</v>
      </c>
      <c r="J40" s="12">
        <v>2.88</v>
      </c>
      <c r="K40" s="12">
        <f t="shared" si="0"/>
        <v>83.913915906143558</v>
      </c>
      <c r="L40" s="49"/>
      <c r="M40" s="49"/>
    </row>
    <row r="41" spans="1:13" x14ac:dyDescent="0.25">
      <c r="A41" s="3" t="s">
        <v>51</v>
      </c>
      <c r="B41" s="4">
        <v>8.3799999999999999E-2</v>
      </c>
      <c r="C41" s="1">
        <v>20.059999999999999</v>
      </c>
      <c r="D41" s="1">
        <v>12.07</v>
      </c>
      <c r="E41" s="1">
        <v>3.8</v>
      </c>
      <c r="F41" s="1">
        <v>17.54</v>
      </c>
      <c r="G41" s="1">
        <v>-1.92</v>
      </c>
      <c r="H41" s="1">
        <v>-1.89</v>
      </c>
      <c r="I41" s="1">
        <v>11.17</v>
      </c>
      <c r="J41" s="1">
        <v>2</v>
      </c>
      <c r="K41" s="1">
        <f t="shared" si="0"/>
        <v>79.123374023827211</v>
      </c>
      <c r="L41" s="46" t="s">
        <v>420</v>
      </c>
      <c r="M41" s="47" t="s">
        <v>206</v>
      </c>
    </row>
    <row r="42" spans="1:13" x14ac:dyDescent="0.25">
      <c r="A42" s="3" t="s">
        <v>52</v>
      </c>
      <c r="B42" s="4">
        <v>7.3000000000000001E-3</v>
      </c>
      <c r="C42" s="1">
        <v>9.23</v>
      </c>
      <c r="D42" s="1">
        <v>25.56</v>
      </c>
      <c r="E42" s="1">
        <v>1.5</v>
      </c>
      <c r="F42" s="1">
        <v>35.619999999999997</v>
      </c>
      <c r="G42" s="1">
        <v>-2.95</v>
      </c>
      <c r="H42" s="1">
        <v>-2.17</v>
      </c>
      <c r="I42" s="1">
        <v>-0.56999999999999995</v>
      </c>
      <c r="J42" s="1">
        <v>-3.34</v>
      </c>
      <c r="K42" s="1">
        <f t="shared" si="0"/>
        <v>72.272059790456638</v>
      </c>
      <c r="L42" s="46" t="s">
        <v>420</v>
      </c>
      <c r="M42" s="47" t="s">
        <v>206</v>
      </c>
    </row>
    <row r="43" spans="1:13" x14ac:dyDescent="0.25">
      <c r="A43" s="3" t="s">
        <v>53</v>
      </c>
      <c r="B43" s="4">
        <v>1.5100000000000001E-2</v>
      </c>
      <c r="C43" s="1">
        <v>9.6199999999999992</v>
      </c>
      <c r="D43" s="1">
        <v>10.6</v>
      </c>
      <c r="E43" s="1">
        <v>10.58</v>
      </c>
      <c r="F43" s="1">
        <v>13.69</v>
      </c>
      <c r="G43" s="1">
        <v>0.08</v>
      </c>
      <c r="H43" s="1">
        <v>-2.19</v>
      </c>
      <c r="I43" s="1">
        <v>9.0500000000000007</v>
      </c>
      <c r="J43" s="1">
        <v>5.31</v>
      </c>
      <c r="K43" s="1">
        <f t="shared" si="0"/>
        <v>71.344281635459822</v>
      </c>
      <c r="L43" s="46" t="s">
        <v>420</v>
      </c>
      <c r="M43" s="47" t="s">
        <v>206</v>
      </c>
    </row>
    <row r="44" spans="1:13" x14ac:dyDescent="0.25">
      <c r="A44" s="3" t="s">
        <v>54</v>
      </c>
      <c r="B44" s="4">
        <v>3.8E-3</v>
      </c>
      <c r="C44" s="1">
        <v>30.85</v>
      </c>
      <c r="D44" s="1">
        <v>0.56999999999999995</v>
      </c>
      <c r="E44" s="1">
        <v>7.48</v>
      </c>
      <c r="F44" s="1">
        <v>22.64</v>
      </c>
      <c r="G44" s="1">
        <v>-1.52</v>
      </c>
      <c r="H44" s="1">
        <v>7.1</v>
      </c>
      <c r="I44" s="1">
        <v>9.86</v>
      </c>
      <c r="J44" s="1">
        <v>12.11</v>
      </c>
      <c r="K44" s="1">
        <f t="shared" si="0"/>
        <v>125.33229226459196</v>
      </c>
      <c r="L44" s="46" t="s">
        <v>420</v>
      </c>
      <c r="M44" s="47" t="s">
        <v>206</v>
      </c>
    </row>
    <row r="45" spans="1:13" x14ac:dyDescent="0.25">
      <c r="A45" s="3" t="s">
        <v>55</v>
      </c>
      <c r="B45" s="4">
        <v>2.4299999999999999E-2</v>
      </c>
      <c r="C45" s="1">
        <v>14.71</v>
      </c>
      <c r="D45" s="1">
        <v>13.37</v>
      </c>
      <c r="E45" s="1">
        <v>13.04</v>
      </c>
      <c r="F45" s="1">
        <v>33.270000000000003</v>
      </c>
      <c r="G45" s="1">
        <v>-24.02</v>
      </c>
      <c r="H45" s="1">
        <v>5.75</v>
      </c>
      <c r="I45" s="1">
        <v>13.08</v>
      </c>
      <c r="J45" s="1">
        <v>4.7300000000000004</v>
      </c>
      <c r="K45" s="1">
        <f t="shared" si="0"/>
        <v>86.423450300233498</v>
      </c>
      <c r="L45" s="46" t="s">
        <v>420</v>
      </c>
      <c r="M45" s="47" t="s">
        <v>206</v>
      </c>
    </row>
    <row r="46" spans="1:13" x14ac:dyDescent="0.25">
      <c r="A46" s="3" t="s">
        <v>56</v>
      </c>
      <c r="B46" s="4">
        <v>2.64E-2</v>
      </c>
      <c r="C46" s="1">
        <v>16.489999999999998</v>
      </c>
      <c r="D46" s="1">
        <v>12.51</v>
      </c>
      <c r="E46" s="1">
        <v>12.5</v>
      </c>
      <c r="F46" s="1">
        <v>14.71</v>
      </c>
      <c r="G46" s="1">
        <v>2.02</v>
      </c>
      <c r="H46" s="1">
        <v>5.27</v>
      </c>
      <c r="I46" s="1">
        <v>10.33</v>
      </c>
      <c r="J46" s="1">
        <v>2.93</v>
      </c>
      <c r="K46" s="1">
        <f t="shared" si="0"/>
        <v>106.2809416500547</v>
      </c>
      <c r="L46" s="46" t="s">
        <v>420</v>
      </c>
      <c r="M46" s="47" t="s">
        <v>206</v>
      </c>
    </row>
    <row r="47" spans="1:13" x14ac:dyDescent="0.25">
      <c r="A47" s="3" t="s">
        <v>57</v>
      </c>
      <c r="B47" s="4">
        <v>1.4200000000000001E-2</v>
      </c>
      <c r="C47" s="1">
        <v>10.43</v>
      </c>
      <c r="D47" s="1">
        <v>9</v>
      </c>
      <c r="E47" s="1">
        <v>8.7899999999999991</v>
      </c>
      <c r="F47" s="1">
        <v>15.66</v>
      </c>
      <c r="G47" s="1">
        <v>-8.44</v>
      </c>
      <c r="H47" s="1">
        <v>5.68</v>
      </c>
      <c r="I47" s="1">
        <v>15.72</v>
      </c>
      <c r="J47" s="1">
        <v>3.8</v>
      </c>
      <c r="K47" s="1">
        <f t="shared" si="0"/>
        <v>76.03138335741383</v>
      </c>
      <c r="L47" s="46" t="s">
        <v>420</v>
      </c>
      <c r="M47" s="47" t="s">
        <v>206</v>
      </c>
    </row>
    <row r="48" spans="1:13" x14ac:dyDescent="0.25">
      <c r="A48" s="8" t="s">
        <v>58</v>
      </c>
      <c r="B48" s="12">
        <v>0.80930000000000002</v>
      </c>
      <c r="C48" s="12">
        <v>11.74</v>
      </c>
      <c r="D48" s="12">
        <v>18.96</v>
      </c>
      <c r="E48" s="12">
        <v>6.41</v>
      </c>
      <c r="F48" s="12">
        <v>15.23</v>
      </c>
      <c r="G48" s="12">
        <v>22.67</v>
      </c>
      <c r="H48" s="12">
        <v>-16.52</v>
      </c>
      <c r="I48" s="12">
        <v>14.1</v>
      </c>
      <c r="J48" s="12">
        <v>7.25</v>
      </c>
      <c r="K48" s="12">
        <f t="shared" si="0"/>
        <v>104.24967706783741</v>
      </c>
      <c r="L48" s="49"/>
      <c r="M48" s="49"/>
    </row>
    <row r="49" spans="1:13" x14ac:dyDescent="0.25">
      <c r="A49" s="3" t="s">
        <v>59</v>
      </c>
      <c r="B49" s="4">
        <v>1.3100000000000001E-2</v>
      </c>
      <c r="C49" s="1">
        <v>12.22</v>
      </c>
      <c r="D49" s="1">
        <v>55.4</v>
      </c>
      <c r="E49" s="1">
        <v>-15.02</v>
      </c>
      <c r="F49" s="1">
        <v>11.39</v>
      </c>
      <c r="G49" s="1">
        <v>28.03</v>
      </c>
      <c r="H49" s="1">
        <v>-17.27</v>
      </c>
      <c r="I49" s="1">
        <v>-6.14</v>
      </c>
      <c r="J49" s="1">
        <v>46.02</v>
      </c>
      <c r="K49" s="1">
        <f t="shared" si="0"/>
        <v>139.63589603770495</v>
      </c>
      <c r="L49" s="46" t="s">
        <v>427</v>
      </c>
      <c r="M49" s="47" t="s">
        <v>206</v>
      </c>
    </row>
    <row r="50" spans="1:13" x14ac:dyDescent="0.25">
      <c r="A50" s="3" t="s">
        <v>60</v>
      </c>
      <c r="B50" s="4">
        <v>3.1399999999999997E-2</v>
      </c>
      <c r="C50" s="1">
        <v>21.3</v>
      </c>
      <c r="D50" s="1">
        <v>16.22</v>
      </c>
      <c r="E50" s="1">
        <v>15.04</v>
      </c>
      <c r="F50" s="1">
        <v>2.76</v>
      </c>
      <c r="G50" s="1">
        <v>-0.11</v>
      </c>
      <c r="H50" s="1">
        <v>-4.32</v>
      </c>
      <c r="I50" s="1">
        <v>2.4900000000000002</v>
      </c>
      <c r="J50" s="1">
        <v>10.88</v>
      </c>
      <c r="K50" s="1">
        <f t="shared" si="0"/>
        <v>81.005816466980235</v>
      </c>
      <c r="L50" s="46" t="s">
        <v>428</v>
      </c>
      <c r="M50" s="47" t="s">
        <v>206</v>
      </c>
    </row>
    <row r="51" spans="1:13" x14ac:dyDescent="0.25">
      <c r="A51" s="3" t="s">
        <v>61</v>
      </c>
      <c r="B51" s="4">
        <v>1.9E-3</v>
      </c>
      <c r="C51" s="1">
        <v>-0.22</v>
      </c>
      <c r="D51" s="1">
        <v>47.06</v>
      </c>
      <c r="E51" s="1">
        <v>-30.53</v>
      </c>
      <c r="F51" s="1">
        <v>119.52</v>
      </c>
      <c r="G51" s="1">
        <v>-7.18</v>
      </c>
      <c r="H51" s="1">
        <v>-5.94</v>
      </c>
      <c r="I51" s="1">
        <v>-27.9</v>
      </c>
      <c r="J51" s="1">
        <v>1.0900000000000001</v>
      </c>
      <c r="K51" s="1">
        <f t="shared" si="0"/>
        <v>42.396545608083898</v>
      </c>
      <c r="L51" s="46" t="s">
        <v>428</v>
      </c>
      <c r="M51" s="47" t="s">
        <v>206</v>
      </c>
    </row>
    <row r="52" spans="1:13" x14ac:dyDescent="0.25">
      <c r="A52" s="3" t="s">
        <v>62</v>
      </c>
      <c r="B52" s="4">
        <v>7.4399999999999994E-2</v>
      </c>
      <c r="C52" s="1">
        <v>7.26</v>
      </c>
      <c r="D52" s="1">
        <v>20.39</v>
      </c>
      <c r="E52" s="1">
        <v>8.5</v>
      </c>
      <c r="F52" s="1">
        <v>19.579999999999998</v>
      </c>
      <c r="G52" s="1">
        <v>40.299999999999997</v>
      </c>
      <c r="H52" s="1">
        <v>-26.39</v>
      </c>
      <c r="I52" s="1">
        <v>-3.1</v>
      </c>
      <c r="J52" s="1">
        <v>23.57</v>
      </c>
      <c r="K52" s="1">
        <f t="shared" si="0"/>
        <v>107.17998955403451</v>
      </c>
      <c r="L52" s="46" t="s">
        <v>427</v>
      </c>
      <c r="M52" s="47" t="s">
        <v>206</v>
      </c>
    </row>
    <row r="53" spans="1:13" x14ac:dyDescent="0.25">
      <c r="A53" s="3" t="s">
        <v>63</v>
      </c>
      <c r="B53" s="4">
        <v>4.7000000000000002E-3</v>
      </c>
      <c r="C53" s="1">
        <v>-10.98</v>
      </c>
      <c r="D53" s="1">
        <v>7.07</v>
      </c>
      <c r="E53" s="1">
        <v>24.4</v>
      </c>
      <c r="F53" s="1">
        <v>-8.7799999999999994</v>
      </c>
      <c r="G53" s="1">
        <v>41.12</v>
      </c>
      <c r="H53" s="1">
        <v>-12.29</v>
      </c>
      <c r="I53" s="1">
        <v>2.34</v>
      </c>
      <c r="J53" s="1">
        <v>-0.23</v>
      </c>
      <c r="K53" s="1">
        <f t="shared" si="0"/>
        <v>36.693827618190056</v>
      </c>
      <c r="L53" s="46" t="s">
        <v>427</v>
      </c>
      <c r="M53" s="47" t="s">
        <v>206</v>
      </c>
    </row>
    <row r="54" spans="1:13" x14ac:dyDescent="0.25">
      <c r="A54" s="3" t="s">
        <v>64</v>
      </c>
      <c r="B54" s="4">
        <v>0.15709999999999999</v>
      </c>
      <c r="C54" s="1">
        <v>11.84</v>
      </c>
      <c r="D54" s="1">
        <v>25.1</v>
      </c>
      <c r="E54" s="1">
        <v>1.21</v>
      </c>
      <c r="F54" s="1">
        <v>7.07</v>
      </c>
      <c r="G54" s="1">
        <v>29.46</v>
      </c>
      <c r="H54" s="1">
        <v>-19.5</v>
      </c>
      <c r="I54" s="1">
        <v>-1.77</v>
      </c>
      <c r="J54" s="1">
        <v>13.04</v>
      </c>
      <c r="K54" s="1">
        <f t="shared" si="0"/>
        <v>75.450040000573239</v>
      </c>
      <c r="L54" s="46" t="s">
        <v>427</v>
      </c>
      <c r="M54" s="47" t="s">
        <v>206</v>
      </c>
    </row>
    <row r="55" spans="1:13" x14ac:dyDescent="0.25">
      <c r="A55" s="3" t="s">
        <v>65</v>
      </c>
      <c r="B55" s="4">
        <v>8.0000000000000002E-3</v>
      </c>
      <c r="C55" s="1">
        <v>29.33</v>
      </c>
      <c r="D55" s="1">
        <v>12.13</v>
      </c>
      <c r="E55" s="1">
        <v>27.44</v>
      </c>
      <c r="F55" s="1">
        <v>38.51</v>
      </c>
      <c r="G55" s="1">
        <v>-26.43</v>
      </c>
      <c r="H55" s="1">
        <v>-6.68</v>
      </c>
      <c r="I55" s="1">
        <v>33.4</v>
      </c>
      <c r="J55" s="1">
        <v>-2.41</v>
      </c>
      <c r="K55" s="1">
        <f t="shared" si="0"/>
        <v>128.79399705286528</v>
      </c>
      <c r="L55" s="47" t="s">
        <v>429</v>
      </c>
      <c r="M55" s="47" t="s">
        <v>206</v>
      </c>
    </row>
    <row r="56" spans="1:13" x14ac:dyDescent="0.25">
      <c r="A56" s="3" t="s">
        <v>66</v>
      </c>
      <c r="B56" s="4">
        <v>2.3E-3</v>
      </c>
      <c r="C56" s="1">
        <v>29.56</v>
      </c>
      <c r="D56" s="1">
        <v>6.74</v>
      </c>
      <c r="E56" s="1">
        <v>43.15</v>
      </c>
      <c r="F56" s="1">
        <v>11.8</v>
      </c>
      <c r="G56" s="1">
        <v>-2.0099999999999998</v>
      </c>
      <c r="H56" s="1">
        <v>4.18</v>
      </c>
      <c r="I56" s="1">
        <v>-19</v>
      </c>
      <c r="J56" s="1">
        <v>11.71</v>
      </c>
      <c r="K56" s="1">
        <f t="shared" si="0"/>
        <v>104.44404976698576</v>
      </c>
      <c r="L56" s="46" t="s">
        <v>429</v>
      </c>
      <c r="M56" s="47" t="s">
        <v>206</v>
      </c>
    </row>
    <row r="57" spans="1:13" x14ac:dyDescent="0.25">
      <c r="A57" s="3" t="s">
        <v>67</v>
      </c>
      <c r="B57" s="4">
        <v>0.13950000000000001</v>
      </c>
      <c r="C57" s="1">
        <v>17.36</v>
      </c>
      <c r="D57" s="1">
        <v>14.44</v>
      </c>
      <c r="E57" s="1">
        <v>0.93</v>
      </c>
      <c r="F57" s="1">
        <v>25.78</v>
      </c>
      <c r="G57" s="1">
        <v>14.48</v>
      </c>
      <c r="H57" s="1">
        <v>-23.26</v>
      </c>
      <c r="I57" s="1">
        <v>18.420000000000002</v>
      </c>
      <c r="J57" s="1">
        <v>3.33</v>
      </c>
      <c r="K57" s="1">
        <f t="shared" si="0"/>
        <v>83.287444199928984</v>
      </c>
      <c r="L57" s="46" t="s">
        <v>428</v>
      </c>
      <c r="M57" s="47" t="s">
        <v>206</v>
      </c>
    </row>
    <row r="58" spans="1:13" x14ac:dyDescent="0.25">
      <c r="A58" s="3" t="s">
        <v>68</v>
      </c>
      <c r="B58" s="4">
        <v>8.1199999999999994E-2</v>
      </c>
      <c r="C58" s="1">
        <v>15.97</v>
      </c>
      <c r="D58" s="1">
        <v>2.04</v>
      </c>
      <c r="E58" s="1">
        <v>7.52</v>
      </c>
      <c r="F58" s="1">
        <v>8.2100000000000009</v>
      </c>
      <c r="G58" s="1">
        <v>17.54</v>
      </c>
      <c r="H58" s="1">
        <v>-15.37</v>
      </c>
      <c r="I58" s="1">
        <v>16.260000000000002</v>
      </c>
      <c r="J58" s="1">
        <v>-5.3</v>
      </c>
      <c r="K58" s="1">
        <f t="shared" si="0"/>
        <v>50.786716679704995</v>
      </c>
      <c r="L58" s="46" t="s">
        <v>428</v>
      </c>
      <c r="M58" s="47" t="s">
        <v>206</v>
      </c>
    </row>
    <row r="59" spans="1:13" x14ac:dyDescent="0.25">
      <c r="A59" s="3" t="s">
        <v>69</v>
      </c>
      <c r="B59" s="4">
        <v>9.2999999999999992E-3</v>
      </c>
      <c r="C59" s="1">
        <v>18.12</v>
      </c>
      <c r="D59" s="1">
        <v>10.16</v>
      </c>
      <c r="E59" s="1">
        <v>2.61</v>
      </c>
      <c r="F59" s="1">
        <v>24.34</v>
      </c>
      <c r="G59" s="1">
        <v>-14.05</v>
      </c>
      <c r="H59" s="1">
        <v>14.46</v>
      </c>
      <c r="I59" s="1">
        <v>-10.57</v>
      </c>
      <c r="J59" s="1">
        <v>8.59</v>
      </c>
      <c r="K59" s="1">
        <f t="shared" si="0"/>
        <v>58.606361619696372</v>
      </c>
      <c r="L59" s="46" t="s">
        <v>428</v>
      </c>
      <c r="M59" s="47" t="s">
        <v>206</v>
      </c>
    </row>
    <row r="60" spans="1:13" x14ac:dyDescent="0.25">
      <c r="A60" s="3" t="s">
        <v>70</v>
      </c>
      <c r="B60" s="4">
        <v>7.7999999999999996E-3</v>
      </c>
      <c r="C60" s="1">
        <v>46.43</v>
      </c>
      <c r="D60" s="1">
        <v>1.91</v>
      </c>
      <c r="E60" s="1">
        <v>3.72</v>
      </c>
      <c r="F60" s="1">
        <v>13.77</v>
      </c>
      <c r="G60" s="1">
        <v>-12.05</v>
      </c>
      <c r="H60" s="1">
        <v>-9.94</v>
      </c>
      <c r="I60" s="1">
        <v>18.16</v>
      </c>
      <c r="J60" s="1">
        <v>3.16</v>
      </c>
      <c r="K60" s="1">
        <f t="shared" si="0"/>
        <v>70.014801346871934</v>
      </c>
      <c r="L60" s="46" t="s">
        <v>428</v>
      </c>
      <c r="M60" s="47" t="s">
        <v>206</v>
      </c>
    </row>
    <row r="61" spans="1:13" x14ac:dyDescent="0.25">
      <c r="A61" s="3" t="s">
        <v>71</v>
      </c>
      <c r="B61" s="4">
        <v>4.4299999999999999E-2</v>
      </c>
      <c r="C61" s="1">
        <v>14.87</v>
      </c>
      <c r="D61" s="1">
        <v>15.05</v>
      </c>
      <c r="E61" s="1">
        <v>6.25</v>
      </c>
      <c r="F61" s="1">
        <v>17.87</v>
      </c>
      <c r="G61" s="1">
        <v>3</v>
      </c>
      <c r="H61" s="1">
        <v>-1.27</v>
      </c>
      <c r="I61" s="1">
        <v>4.0999999999999996</v>
      </c>
      <c r="J61" s="1">
        <v>15.48</v>
      </c>
      <c r="K61" s="1">
        <f t="shared" si="0"/>
        <v>102.33421685255749</v>
      </c>
      <c r="L61" s="46" t="s">
        <v>428</v>
      </c>
      <c r="M61" s="47" t="s">
        <v>206</v>
      </c>
    </row>
    <row r="62" spans="1:13" x14ac:dyDescent="0.25">
      <c r="A62" s="3" t="s">
        <v>72</v>
      </c>
      <c r="B62" s="4">
        <v>2.64E-2</v>
      </c>
      <c r="C62" s="1">
        <v>12.39</v>
      </c>
      <c r="D62" s="1">
        <v>4.45</v>
      </c>
      <c r="E62" s="1">
        <v>0.34</v>
      </c>
      <c r="F62" s="1">
        <v>33.630000000000003</v>
      </c>
      <c r="G62" s="1">
        <v>0.42</v>
      </c>
      <c r="H62" s="1">
        <v>-8.5399999999999991</v>
      </c>
      <c r="I62" s="1">
        <v>10.86</v>
      </c>
      <c r="J62" s="1">
        <v>1.2</v>
      </c>
      <c r="K62" s="1">
        <f t="shared" si="0"/>
        <v>62.188845154071601</v>
      </c>
      <c r="L62" s="46" t="s">
        <v>428</v>
      </c>
      <c r="M62" s="47" t="s">
        <v>206</v>
      </c>
    </row>
    <row r="63" spans="1:13" x14ac:dyDescent="0.25">
      <c r="A63" s="3" t="s">
        <v>73</v>
      </c>
      <c r="B63" s="4">
        <v>1.77E-2</v>
      </c>
      <c r="C63" s="1">
        <v>38.159999999999997</v>
      </c>
      <c r="D63" s="1">
        <v>73.040000000000006</v>
      </c>
      <c r="E63" s="1">
        <v>33.340000000000003</v>
      </c>
      <c r="F63" s="1">
        <v>40.69</v>
      </c>
      <c r="G63" s="1">
        <v>74.47</v>
      </c>
      <c r="H63" s="1">
        <v>-20.079999999999998</v>
      </c>
      <c r="I63" s="1">
        <v>76.400000000000006</v>
      </c>
      <c r="J63" s="1">
        <v>1.61</v>
      </c>
      <c r="K63" s="1">
        <f t="shared" si="0"/>
        <v>1020.8920266420198</v>
      </c>
      <c r="L63" s="46" t="s">
        <v>430</v>
      </c>
      <c r="M63" s="47" t="s">
        <v>206</v>
      </c>
    </row>
    <row r="64" spans="1:13" x14ac:dyDescent="0.25">
      <c r="A64" s="3" t="s">
        <v>74</v>
      </c>
      <c r="B64" s="4">
        <v>5.8500000000000003E-2</v>
      </c>
      <c r="C64" s="1">
        <v>5.87</v>
      </c>
      <c r="D64" s="1">
        <v>21.5</v>
      </c>
      <c r="E64" s="1">
        <v>5.51</v>
      </c>
      <c r="F64" s="1">
        <v>8.2799999999999994</v>
      </c>
      <c r="G64" s="1">
        <v>17.36</v>
      </c>
      <c r="H64" s="1">
        <v>-13.12</v>
      </c>
      <c r="I64" s="1">
        <v>11.92</v>
      </c>
      <c r="J64" s="1">
        <v>8.5399999999999991</v>
      </c>
      <c r="K64" s="1">
        <f t="shared" si="0"/>
        <v>82.02393258148345</v>
      </c>
      <c r="L64" s="46" t="s">
        <v>428</v>
      </c>
      <c r="M64" s="47" t="s">
        <v>206</v>
      </c>
    </row>
    <row r="65" spans="1:13" x14ac:dyDescent="0.25">
      <c r="A65" s="3" t="s">
        <v>184</v>
      </c>
      <c r="B65" s="4">
        <v>0.11849999999999999</v>
      </c>
      <c r="C65" s="1">
        <v>1.01</v>
      </c>
      <c r="D65" s="1">
        <v>21.94</v>
      </c>
      <c r="E65" s="1">
        <v>10.57</v>
      </c>
      <c r="F65" s="1">
        <v>10.19</v>
      </c>
      <c r="G65" s="1">
        <v>25.43</v>
      </c>
      <c r="H65" s="1">
        <v>-11.21</v>
      </c>
      <c r="I65" s="1">
        <v>19.48</v>
      </c>
      <c r="J65" s="1">
        <v>1.95</v>
      </c>
      <c r="K65" s="1">
        <f t="shared" si="0"/>
        <v>103.5813438122203</v>
      </c>
      <c r="L65" s="46" t="s">
        <v>428</v>
      </c>
      <c r="M65" s="47" t="s">
        <v>206</v>
      </c>
    </row>
    <row r="66" spans="1:13" x14ac:dyDescent="0.25">
      <c r="A66" s="3" t="s">
        <v>75</v>
      </c>
      <c r="B66" s="4">
        <v>1.0500000000000001E-2</v>
      </c>
      <c r="C66" s="1">
        <v>-1.5</v>
      </c>
      <c r="D66" s="1">
        <v>6.32</v>
      </c>
      <c r="E66" s="1">
        <v>13.8</v>
      </c>
      <c r="F66" s="1">
        <v>10.67</v>
      </c>
      <c r="G66" s="1">
        <v>0.01</v>
      </c>
      <c r="H66" s="1">
        <v>-3.42</v>
      </c>
      <c r="I66" s="1">
        <v>2.8</v>
      </c>
      <c r="J66" s="1">
        <v>18.47</v>
      </c>
      <c r="K66" s="1">
        <f t="shared" ref="K66:K123" si="1">(100*(1+C66/100)*(1+D66/100)*(1+E66/100)*(1+F66/100)*(1+G66/100)*(1+H66/100)*(1+I66/100)*(1+J66/100))-100</f>
        <v>55.151329666406696</v>
      </c>
      <c r="L66" s="46" t="s">
        <v>429</v>
      </c>
      <c r="M66" s="47" t="s">
        <v>206</v>
      </c>
    </row>
    <row r="67" spans="1:13" x14ac:dyDescent="0.25">
      <c r="A67" s="3" t="s">
        <v>76</v>
      </c>
      <c r="B67" s="4">
        <v>2.8E-3</v>
      </c>
      <c r="C67" s="1">
        <v>10.26</v>
      </c>
      <c r="D67" s="1">
        <v>39.86</v>
      </c>
      <c r="E67" s="1">
        <v>2.5499999999999998</v>
      </c>
      <c r="F67" s="1">
        <v>20.100000000000001</v>
      </c>
      <c r="G67" s="1">
        <v>1.4</v>
      </c>
      <c r="H67" s="1">
        <v>-4.78</v>
      </c>
      <c r="I67" s="1">
        <v>5.24</v>
      </c>
      <c r="J67" s="1">
        <v>-2.36</v>
      </c>
      <c r="K67" s="1">
        <f t="shared" si="1"/>
        <v>88.436455460620209</v>
      </c>
      <c r="L67" s="47" t="s">
        <v>428</v>
      </c>
      <c r="M67" s="47" t="s">
        <v>206</v>
      </c>
    </row>
    <row r="68" spans="1:13" x14ac:dyDescent="0.25">
      <c r="A68" s="8" t="s">
        <v>77</v>
      </c>
      <c r="B68" s="12">
        <v>2.4453</v>
      </c>
      <c r="C68" s="12">
        <v>-0.67</v>
      </c>
      <c r="D68" s="12">
        <v>4.57</v>
      </c>
      <c r="E68" s="12">
        <v>22.21</v>
      </c>
      <c r="F68" s="12">
        <v>12.48</v>
      </c>
      <c r="G68" s="12">
        <v>3.01</v>
      </c>
      <c r="H68" s="12">
        <v>-2.5</v>
      </c>
      <c r="I68" s="12">
        <v>2.25</v>
      </c>
      <c r="J68" s="12">
        <v>32.4</v>
      </c>
      <c r="K68" s="12">
        <f t="shared" si="1"/>
        <v>94.135473770788678</v>
      </c>
      <c r="L68" s="49"/>
      <c r="M68" s="49"/>
    </row>
    <row r="69" spans="1:13" x14ac:dyDescent="0.25">
      <c r="A69" s="3" t="s">
        <v>78</v>
      </c>
      <c r="B69" s="4">
        <v>2.69E-2</v>
      </c>
      <c r="C69" s="1">
        <v>-2.93</v>
      </c>
      <c r="D69" s="1">
        <v>-0.54</v>
      </c>
      <c r="E69" s="1">
        <v>24.78</v>
      </c>
      <c r="F69" s="1">
        <v>15.15</v>
      </c>
      <c r="G69" s="1">
        <v>5.71</v>
      </c>
      <c r="H69" s="1">
        <v>-6.74</v>
      </c>
      <c r="I69" s="1">
        <v>-3.05</v>
      </c>
      <c r="J69" s="1">
        <v>12.93</v>
      </c>
      <c r="K69" s="1">
        <f t="shared" si="1"/>
        <v>49.730761600404804</v>
      </c>
      <c r="L69" s="46" t="s">
        <v>431</v>
      </c>
      <c r="M69" s="47" t="s">
        <v>206</v>
      </c>
    </row>
    <row r="70" spans="1:13" x14ac:dyDescent="0.25">
      <c r="A70" s="3" t="s">
        <v>79</v>
      </c>
      <c r="B70" s="4">
        <v>0.23180000000000001</v>
      </c>
      <c r="C70" s="1">
        <v>8.8800000000000008</v>
      </c>
      <c r="D70" s="1">
        <v>7.14</v>
      </c>
      <c r="E70" s="1">
        <v>16.7</v>
      </c>
      <c r="F70" s="1">
        <v>2.52</v>
      </c>
      <c r="G70" s="1">
        <v>0.75</v>
      </c>
      <c r="H70" s="1">
        <v>-0.41</v>
      </c>
      <c r="I70" s="1">
        <v>-0.4</v>
      </c>
      <c r="J70" s="1">
        <v>27.26</v>
      </c>
      <c r="K70" s="1">
        <f t="shared" si="1"/>
        <v>77.497096109169661</v>
      </c>
      <c r="L70" s="46" t="s">
        <v>432</v>
      </c>
      <c r="M70" s="47" t="s">
        <v>206</v>
      </c>
    </row>
    <row r="71" spans="1:13" x14ac:dyDescent="0.25">
      <c r="A71" s="48" t="s">
        <v>80</v>
      </c>
      <c r="B71" s="4">
        <v>9.4999999999999998E-3</v>
      </c>
      <c r="C71" s="1">
        <v>2.72</v>
      </c>
      <c r="D71" s="1">
        <v>6.63</v>
      </c>
      <c r="E71" s="1">
        <v>15.74</v>
      </c>
      <c r="F71" s="1">
        <v>5.35</v>
      </c>
      <c r="G71" s="1">
        <v>-9.73</v>
      </c>
      <c r="H71" s="1">
        <v>-1.82</v>
      </c>
      <c r="I71" s="1">
        <v>4.25</v>
      </c>
      <c r="J71" s="1">
        <v>6.79</v>
      </c>
      <c r="K71" s="1">
        <f t="shared" si="1"/>
        <v>31.772734479376055</v>
      </c>
      <c r="L71" s="46" t="s">
        <v>441</v>
      </c>
      <c r="M71" s="47" t="s">
        <v>206</v>
      </c>
    </row>
    <row r="72" spans="1:13" x14ac:dyDescent="0.25">
      <c r="A72" s="3" t="s">
        <v>81</v>
      </c>
      <c r="B72" s="4">
        <v>0.32579999999999998</v>
      </c>
      <c r="C72" s="1">
        <v>-1.91</v>
      </c>
      <c r="D72" s="1">
        <v>5.77</v>
      </c>
      <c r="E72" s="1">
        <v>20.53</v>
      </c>
      <c r="F72" s="1">
        <v>13.6</v>
      </c>
      <c r="G72" s="1">
        <v>3.11</v>
      </c>
      <c r="H72" s="1">
        <v>-2.41</v>
      </c>
      <c r="I72" s="1">
        <v>2.4500000000000002</v>
      </c>
      <c r="J72" s="1">
        <v>30.33</v>
      </c>
      <c r="K72" s="1">
        <f t="shared" si="1"/>
        <v>90.863634545036348</v>
      </c>
      <c r="L72" s="46" t="s">
        <v>431</v>
      </c>
      <c r="M72" s="47" t="s">
        <v>206</v>
      </c>
    </row>
    <row r="73" spans="1:13" x14ac:dyDescent="0.25">
      <c r="A73" s="3" t="s">
        <v>82</v>
      </c>
      <c r="B73" s="4">
        <v>4.3099999999999999E-2</v>
      </c>
      <c r="C73" s="1">
        <v>-5.57</v>
      </c>
      <c r="D73" s="1">
        <v>-2.0499999999999998</v>
      </c>
      <c r="E73" s="1">
        <v>26.45</v>
      </c>
      <c r="F73" s="1">
        <v>16.05</v>
      </c>
      <c r="G73" s="1">
        <v>2.4900000000000002</v>
      </c>
      <c r="H73" s="1">
        <v>-5.53</v>
      </c>
      <c r="I73" s="1">
        <v>6.54</v>
      </c>
      <c r="J73" s="1">
        <v>31.48</v>
      </c>
      <c r="K73" s="1">
        <f t="shared" si="1"/>
        <v>84.08830749098891</v>
      </c>
      <c r="L73" s="46" t="s">
        <v>431</v>
      </c>
      <c r="M73" s="47" t="s">
        <v>206</v>
      </c>
    </row>
    <row r="74" spans="1:13" x14ac:dyDescent="0.25">
      <c r="A74" s="3" t="s">
        <v>83</v>
      </c>
      <c r="B74" s="4">
        <v>0.25</v>
      </c>
      <c r="C74" s="1">
        <v>-2.75</v>
      </c>
      <c r="D74" s="1">
        <v>6.12</v>
      </c>
      <c r="E74" s="1">
        <v>19.12</v>
      </c>
      <c r="F74" s="1">
        <v>12.67</v>
      </c>
      <c r="G74" s="1">
        <v>1.54</v>
      </c>
      <c r="H74" s="1">
        <v>-2.12</v>
      </c>
      <c r="I74" s="1">
        <v>2.08</v>
      </c>
      <c r="J74" s="1">
        <v>33.68</v>
      </c>
      <c r="K74" s="1">
        <f t="shared" si="1"/>
        <v>87.852962485606326</v>
      </c>
      <c r="L74" s="46" t="s">
        <v>431</v>
      </c>
      <c r="M74" s="47" t="s">
        <v>206</v>
      </c>
    </row>
    <row r="75" spans="1:13" x14ac:dyDescent="0.25">
      <c r="A75" s="3" t="s">
        <v>84</v>
      </c>
      <c r="B75" s="4">
        <v>0.39410000000000001</v>
      </c>
      <c r="C75" s="1">
        <v>-2.41</v>
      </c>
      <c r="D75" s="1">
        <v>3.28</v>
      </c>
      <c r="E75" s="1">
        <v>21.28</v>
      </c>
      <c r="F75" s="1">
        <v>10.65</v>
      </c>
      <c r="G75" s="1">
        <v>5.37</v>
      </c>
      <c r="H75" s="1">
        <v>-4.59</v>
      </c>
      <c r="I75" s="1">
        <v>3.27</v>
      </c>
      <c r="J75" s="1">
        <v>33.299999999999997</v>
      </c>
      <c r="K75" s="1">
        <f t="shared" si="1"/>
        <v>87.187720712843145</v>
      </c>
      <c r="L75" s="46" t="s">
        <v>431</v>
      </c>
      <c r="M75" s="47" t="s">
        <v>206</v>
      </c>
    </row>
    <row r="76" spans="1:13" x14ac:dyDescent="0.25">
      <c r="A76" s="3" t="s">
        <v>85</v>
      </c>
      <c r="B76" s="4">
        <v>0.18310000000000001</v>
      </c>
      <c r="C76" s="1">
        <v>-1.62</v>
      </c>
      <c r="D76" s="1">
        <v>5.68</v>
      </c>
      <c r="E76" s="1">
        <v>19.73</v>
      </c>
      <c r="F76" s="1">
        <v>13.23</v>
      </c>
      <c r="G76" s="1">
        <v>0.49</v>
      </c>
      <c r="H76" s="1">
        <v>-1.92</v>
      </c>
      <c r="I76" s="1">
        <v>4.51</v>
      </c>
      <c r="J76" s="1">
        <v>33.85</v>
      </c>
      <c r="K76" s="1">
        <f t="shared" si="1"/>
        <v>94.331695277069088</v>
      </c>
      <c r="L76" s="46" t="s">
        <v>431</v>
      </c>
      <c r="M76" s="47" t="s">
        <v>206</v>
      </c>
    </row>
    <row r="77" spans="1:13" x14ac:dyDescent="0.25">
      <c r="A77" s="3" t="s">
        <v>86</v>
      </c>
      <c r="B77" s="4">
        <v>1.6899999999999998E-2</v>
      </c>
      <c r="C77" s="1">
        <v>-2.48</v>
      </c>
      <c r="D77" s="1">
        <v>1.17</v>
      </c>
      <c r="E77" s="1">
        <v>24.2</v>
      </c>
      <c r="F77" s="1">
        <v>3.99</v>
      </c>
      <c r="G77" s="1">
        <v>5.46</v>
      </c>
      <c r="H77" s="1">
        <v>-4.42</v>
      </c>
      <c r="I77" s="1">
        <v>5.27</v>
      </c>
      <c r="J77" s="1">
        <v>25.71</v>
      </c>
      <c r="K77" s="1">
        <f t="shared" si="1"/>
        <v>69.976099516671098</v>
      </c>
      <c r="L77" s="46" t="s">
        <v>431</v>
      </c>
      <c r="M77" s="47" t="s">
        <v>206</v>
      </c>
    </row>
    <row r="78" spans="1:13" x14ac:dyDescent="0.25">
      <c r="A78" s="3" t="s">
        <v>87</v>
      </c>
      <c r="B78" s="4">
        <v>5.4699999999999999E-2</v>
      </c>
      <c r="C78" s="1">
        <v>-2.5499999999999998</v>
      </c>
      <c r="D78" s="1">
        <v>5.76</v>
      </c>
      <c r="E78" s="1">
        <v>20.64</v>
      </c>
      <c r="F78" s="1">
        <v>10.38</v>
      </c>
      <c r="G78" s="1">
        <v>2.96</v>
      </c>
      <c r="H78" s="1">
        <v>-1.43</v>
      </c>
      <c r="I78" s="1">
        <v>1.67</v>
      </c>
      <c r="J78" s="1">
        <v>30.22</v>
      </c>
      <c r="K78" s="1">
        <f t="shared" si="1"/>
        <v>84.40335101175441</v>
      </c>
      <c r="L78" s="46" t="s">
        <v>431</v>
      </c>
      <c r="M78" s="47" t="s">
        <v>206</v>
      </c>
    </row>
    <row r="79" spans="1:13" x14ac:dyDescent="0.25">
      <c r="A79" s="3" t="s">
        <v>88</v>
      </c>
      <c r="B79" s="4">
        <v>0.13239999999999999</v>
      </c>
      <c r="C79" s="1">
        <v>1.1499999999999999</v>
      </c>
      <c r="D79" s="1">
        <v>5.53</v>
      </c>
      <c r="E79" s="1">
        <v>20.29</v>
      </c>
      <c r="F79" s="1">
        <v>15.87</v>
      </c>
      <c r="G79" s="1">
        <v>6.71</v>
      </c>
      <c r="H79" s="1">
        <v>-2.98</v>
      </c>
      <c r="I79" s="1">
        <v>4.12</v>
      </c>
      <c r="J79" s="1">
        <v>29.7</v>
      </c>
      <c r="K79" s="1">
        <f t="shared" si="1"/>
        <v>108.00936241301761</v>
      </c>
      <c r="L79" s="46" t="s">
        <v>431</v>
      </c>
      <c r="M79" s="47" t="s">
        <v>206</v>
      </c>
    </row>
    <row r="80" spans="1:13" x14ac:dyDescent="0.25">
      <c r="A80" s="3" t="s">
        <v>89</v>
      </c>
      <c r="B80" s="4">
        <v>0.1149</v>
      </c>
      <c r="C80" s="1">
        <v>1.85</v>
      </c>
      <c r="D80" s="1">
        <v>2.1800000000000002</v>
      </c>
      <c r="E80" s="1">
        <v>31.18</v>
      </c>
      <c r="F80" s="1">
        <v>11.85</v>
      </c>
      <c r="G80" s="1">
        <v>1.1000000000000001</v>
      </c>
      <c r="H80" s="1">
        <v>-0.77</v>
      </c>
      <c r="I80" s="1">
        <v>2.88</v>
      </c>
      <c r="J80" s="1">
        <v>32.11</v>
      </c>
      <c r="K80" s="1">
        <f t="shared" si="1"/>
        <v>108.20508963859334</v>
      </c>
      <c r="L80" s="46" t="s">
        <v>431</v>
      </c>
      <c r="M80" s="47" t="s">
        <v>206</v>
      </c>
    </row>
    <row r="81" spans="1:13" x14ac:dyDescent="0.25">
      <c r="A81" s="3" t="s">
        <v>90</v>
      </c>
      <c r="B81" s="4">
        <v>0.26140000000000002</v>
      </c>
      <c r="C81" s="1">
        <v>7.0000000000000007E-2</v>
      </c>
      <c r="D81" s="1">
        <v>3.93</v>
      </c>
      <c r="E81" s="1">
        <v>26.89</v>
      </c>
      <c r="F81" s="1">
        <v>14.58</v>
      </c>
      <c r="G81" s="1">
        <v>1.33</v>
      </c>
      <c r="H81" s="1">
        <v>-1.18</v>
      </c>
      <c r="I81" s="1">
        <v>1.45</v>
      </c>
      <c r="J81" s="1">
        <v>36.22</v>
      </c>
      <c r="K81" s="1">
        <f t="shared" si="1"/>
        <v>109.24585412239117</v>
      </c>
      <c r="L81" s="46" t="s">
        <v>431</v>
      </c>
      <c r="M81" s="47" t="s">
        <v>206</v>
      </c>
    </row>
    <row r="82" spans="1:13" x14ac:dyDescent="0.25">
      <c r="A82" s="3" t="s">
        <v>91</v>
      </c>
      <c r="B82" s="4">
        <v>3.1800000000000002E-2</v>
      </c>
      <c r="C82" s="1">
        <v>-0.32</v>
      </c>
      <c r="D82" s="1">
        <v>3.98</v>
      </c>
      <c r="E82" s="1">
        <v>25.74</v>
      </c>
      <c r="F82" s="1">
        <v>12.01</v>
      </c>
      <c r="G82" s="1">
        <v>6.02</v>
      </c>
      <c r="H82" s="1">
        <v>-3.75</v>
      </c>
      <c r="I82" s="1">
        <v>1</v>
      </c>
      <c r="J82" s="1">
        <v>31.67</v>
      </c>
      <c r="K82" s="1">
        <f t="shared" si="1"/>
        <v>98.100167649960781</v>
      </c>
      <c r="L82" s="46" t="s">
        <v>431</v>
      </c>
      <c r="M82" s="47" t="s">
        <v>206</v>
      </c>
    </row>
    <row r="83" spans="1:13" x14ac:dyDescent="0.25">
      <c r="A83" s="3" t="s">
        <v>92</v>
      </c>
      <c r="B83" s="4">
        <v>0.36559999999999998</v>
      </c>
      <c r="C83" s="1">
        <v>-1.53</v>
      </c>
      <c r="D83" s="1">
        <v>3.75</v>
      </c>
      <c r="E83" s="1">
        <v>25.67</v>
      </c>
      <c r="F83" s="1">
        <v>16.420000000000002</v>
      </c>
      <c r="G83" s="1">
        <v>4.26</v>
      </c>
      <c r="H83" s="1">
        <v>-2.52</v>
      </c>
      <c r="I83" s="1">
        <v>0.96</v>
      </c>
      <c r="J83" s="1">
        <v>35.07</v>
      </c>
      <c r="K83" s="1">
        <f t="shared" si="1"/>
        <v>107.15371979770333</v>
      </c>
      <c r="L83" s="46" t="s">
        <v>431</v>
      </c>
      <c r="M83" s="47" t="s">
        <v>206</v>
      </c>
    </row>
    <row r="84" spans="1:13" x14ac:dyDescent="0.25">
      <c r="A84" s="8" t="s">
        <v>93</v>
      </c>
      <c r="B84" s="12">
        <v>0.25769999999999998</v>
      </c>
      <c r="C84" s="12">
        <v>11.78</v>
      </c>
      <c r="D84" s="12">
        <v>7.25</v>
      </c>
      <c r="E84" s="12">
        <v>9.75</v>
      </c>
      <c r="F84" s="12">
        <v>10.75</v>
      </c>
      <c r="G84" s="12">
        <v>8.98</v>
      </c>
      <c r="H84" s="12">
        <v>2.67</v>
      </c>
      <c r="I84" s="12">
        <v>2.94</v>
      </c>
      <c r="J84" s="12">
        <v>1.74</v>
      </c>
      <c r="K84" s="12">
        <f t="shared" si="1"/>
        <v>70.755984251660067</v>
      </c>
      <c r="L84" s="49"/>
      <c r="M84" s="49"/>
    </row>
    <row r="85" spans="1:13" x14ac:dyDescent="0.25">
      <c r="A85" s="3" t="s">
        <v>94</v>
      </c>
      <c r="B85" s="4">
        <v>3.8999999999999998E-3</v>
      </c>
      <c r="C85" s="1">
        <v>2.8</v>
      </c>
      <c r="D85" s="1">
        <v>24.79</v>
      </c>
      <c r="E85" s="1">
        <v>-7.54</v>
      </c>
      <c r="F85" s="1">
        <v>23.46</v>
      </c>
      <c r="G85" s="1">
        <v>-2.4500000000000002</v>
      </c>
      <c r="H85" s="1">
        <v>-6.34</v>
      </c>
      <c r="I85" s="1">
        <v>-0.85</v>
      </c>
      <c r="J85" s="1">
        <v>-4.17</v>
      </c>
      <c r="K85" s="1">
        <f t="shared" si="1"/>
        <v>27.124335255869099</v>
      </c>
      <c r="L85" s="47" t="s">
        <v>433</v>
      </c>
      <c r="M85" s="47" t="s">
        <v>206</v>
      </c>
    </row>
    <row r="86" spans="1:13" x14ac:dyDescent="0.25">
      <c r="A86" s="3" t="s">
        <v>95</v>
      </c>
      <c r="B86" s="4">
        <v>2.3099999999999999E-2</v>
      </c>
      <c r="C86" s="1">
        <v>8.76</v>
      </c>
      <c r="D86" s="1">
        <v>10.19</v>
      </c>
      <c r="E86" s="1">
        <v>10.64</v>
      </c>
      <c r="F86" s="1">
        <v>16.36</v>
      </c>
      <c r="G86" s="1">
        <v>-7.94</v>
      </c>
      <c r="H86" s="1">
        <v>11.8</v>
      </c>
      <c r="I86" s="1">
        <v>9.61</v>
      </c>
      <c r="J86" s="1">
        <v>-3.17</v>
      </c>
      <c r="K86" s="1">
        <f t="shared" si="1"/>
        <v>68.538896226352932</v>
      </c>
      <c r="L86" s="47" t="s">
        <v>433</v>
      </c>
      <c r="M86" s="47" t="s">
        <v>206</v>
      </c>
    </row>
    <row r="87" spans="1:13" x14ac:dyDescent="0.25">
      <c r="A87" s="3" t="s">
        <v>96</v>
      </c>
      <c r="B87" s="4">
        <v>1.6000000000000001E-3</v>
      </c>
      <c r="C87" s="1">
        <v>1.06</v>
      </c>
      <c r="D87" s="1">
        <v>9.69</v>
      </c>
      <c r="E87" s="1">
        <v>2.46</v>
      </c>
      <c r="F87" s="1">
        <v>33.64</v>
      </c>
      <c r="G87" s="1">
        <v>10.6</v>
      </c>
      <c r="H87" s="1">
        <v>-10.47</v>
      </c>
      <c r="I87" s="1">
        <v>3.44</v>
      </c>
      <c r="J87" s="1">
        <v>8.4499999999999993</v>
      </c>
      <c r="K87" s="1">
        <f t="shared" si="1"/>
        <v>68.608291829320365</v>
      </c>
      <c r="L87" s="47" t="s">
        <v>433</v>
      </c>
      <c r="M87" s="47" t="s">
        <v>206</v>
      </c>
    </row>
    <row r="88" spans="1:13" x14ac:dyDescent="0.25">
      <c r="A88" s="3" t="s">
        <v>97</v>
      </c>
      <c r="B88" s="4">
        <v>4.3299999999999998E-2</v>
      </c>
      <c r="C88" s="1">
        <v>1.3</v>
      </c>
      <c r="D88" s="1">
        <v>8.0299999999999994</v>
      </c>
      <c r="E88" s="1">
        <v>11.84</v>
      </c>
      <c r="F88" s="1">
        <v>8.07</v>
      </c>
      <c r="G88" s="1">
        <v>8.85</v>
      </c>
      <c r="H88" s="1">
        <v>5.65</v>
      </c>
      <c r="I88" s="1">
        <v>5.54</v>
      </c>
      <c r="J88" s="1">
        <v>2.12</v>
      </c>
      <c r="K88" s="1">
        <f t="shared" si="1"/>
        <v>63.938879365075337</v>
      </c>
      <c r="L88" s="47" t="s">
        <v>433</v>
      </c>
      <c r="M88" s="47" t="s">
        <v>206</v>
      </c>
    </row>
    <row r="89" spans="1:13" x14ac:dyDescent="0.25">
      <c r="A89" s="3" t="s">
        <v>98</v>
      </c>
      <c r="B89" s="4">
        <v>1.2E-2</v>
      </c>
      <c r="C89" s="1">
        <v>12.5</v>
      </c>
      <c r="D89" s="1">
        <v>0.59</v>
      </c>
      <c r="E89" s="1">
        <v>6.54</v>
      </c>
      <c r="F89" s="1">
        <v>9.48</v>
      </c>
      <c r="G89" s="1">
        <v>31.66</v>
      </c>
      <c r="H89" s="1">
        <v>9.7200000000000006</v>
      </c>
      <c r="I89" s="1">
        <v>9.59</v>
      </c>
      <c r="J89" s="1">
        <v>1.93</v>
      </c>
      <c r="K89" s="1">
        <f t="shared" si="1"/>
        <v>112.99402108674406</v>
      </c>
      <c r="L89" s="47" t="s">
        <v>433</v>
      </c>
      <c r="M89" s="47" t="s">
        <v>206</v>
      </c>
    </row>
    <row r="90" spans="1:13" x14ac:dyDescent="0.25">
      <c r="A90" s="3" t="s">
        <v>99</v>
      </c>
      <c r="B90" s="4">
        <v>3.2300000000000002E-2</v>
      </c>
      <c r="C90" s="1">
        <v>14.15</v>
      </c>
      <c r="D90" s="1">
        <v>14.08</v>
      </c>
      <c r="E90" s="1">
        <v>8.9700000000000006</v>
      </c>
      <c r="F90" s="1">
        <v>4.72</v>
      </c>
      <c r="G90" s="1">
        <v>27.79</v>
      </c>
      <c r="H90" s="1">
        <v>-2.0699999999999998</v>
      </c>
      <c r="I90" s="1">
        <v>-4.3099999999999996</v>
      </c>
      <c r="J90" s="1">
        <v>5.87</v>
      </c>
      <c r="K90" s="1">
        <f t="shared" si="1"/>
        <v>88.39705300866143</v>
      </c>
      <c r="L90" s="47" t="s">
        <v>433</v>
      </c>
      <c r="M90" s="47" t="s">
        <v>206</v>
      </c>
    </row>
    <row r="91" spans="1:13" x14ac:dyDescent="0.25">
      <c r="A91" s="3" t="s">
        <v>100</v>
      </c>
      <c r="B91" s="4">
        <v>2.5999999999999999E-3</v>
      </c>
      <c r="C91" s="1">
        <v>16.510000000000002</v>
      </c>
      <c r="D91" s="1">
        <v>7.54</v>
      </c>
      <c r="E91" s="1">
        <v>14.38</v>
      </c>
      <c r="F91" s="1">
        <v>15.96</v>
      </c>
      <c r="G91" s="1">
        <v>2.79</v>
      </c>
      <c r="H91" s="1">
        <v>9.94</v>
      </c>
      <c r="I91" s="1">
        <v>-0.11</v>
      </c>
      <c r="J91" s="1">
        <v>-9.39</v>
      </c>
      <c r="K91" s="1">
        <f t="shared" si="1"/>
        <v>69.979393580817799</v>
      </c>
      <c r="L91" s="47" t="s">
        <v>433</v>
      </c>
      <c r="M91" s="47" t="s">
        <v>206</v>
      </c>
    </row>
    <row r="92" spans="1:13" x14ac:dyDescent="0.25">
      <c r="A92" s="3" t="s">
        <v>101</v>
      </c>
      <c r="B92" s="4">
        <v>4.7000000000000002E-3</v>
      </c>
      <c r="C92" s="1">
        <v>31.83</v>
      </c>
      <c r="D92" s="1">
        <v>-2.57</v>
      </c>
      <c r="E92" s="1">
        <v>23.43</v>
      </c>
      <c r="F92" s="1">
        <v>11.89</v>
      </c>
      <c r="G92" s="1">
        <v>2.57</v>
      </c>
      <c r="H92" s="1">
        <v>-3.47</v>
      </c>
      <c r="I92" s="1">
        <v>-3.78</v>
      </c>
      <c r="J92" s="1">
        <v>10.69</v>
      </c>
      <c r="K92" s="1">
        <f t="shared" si="1"/>
        <v>87.057600542191693</v>
      </c>
      <c r="L92" s="47" t="s">
        <v>433</v>
      </c>
      <c r="M92" s="47" t="s">
        <v>206</v>
      </c>
    </row>
    <row r="93" spans="1:13" x14ac:dyDescent="0.25">
      <c r="A93" s="3" t="s">
        <v>102</v>
      </c>
      <c r="B93" s="4">
        <v>7.1000000000000004E-3</v>
      </c>
      <c r="C93" s="1">
        <v>5.27</v>
      </c>
      <c r="D93" s="1">
        <v>26.21</v>
      </c>
      <c r="E93" s="1">
        <v>15.18</v>
      </c>
      <c r="F93" s="1">
        <v>9.24</v>
      </c>
      <c r="G93" s="1">
        <v>3.11</v>
      </c>
      <c r="H93" s="1">
        <v>-2.81</v>
      </c>
      <c r="I93" s="1">
        <v>4.68</v>
      </c>
      <c r="J93" s="1">
        <v>-10.119999999999999</v>
      </c>
      <c r="K93" s="1">
        <f t="shared" si="1"/>
        <v>57.618177671137005</v>
      </c>
      <c r="L93" s="47" t="s">
        <v>433</v>
      </c>
      <c r="M93" s="47" t="s">
        <v>206</v>
      </c>
    </row>
    <row r="94" spans="1:13" x14ac:dyDescent="0.25">
      <c r="A94" s="3" t="s">
        <v>103</v>
      </c>
      <c r="B94" s="4">
        <v>1.9800000000000002E-2</v>
      </c>
      <c r="C94" s="1">
        <v>4.43</v>
      </c>
      <c r="D94" s="1">
        <v>11.55</v>
      </c>
      <c r="E94" s="1">
        <v>26.93</v>
      </c>
      <c r="F94" s="1">
        <v>35.409999999999997</v>
      </c>
      <c r="G94" s="1">
        <v>1.71</v>
      </c>
      <c r="H94" s="1">
        <v>2.4900000000000002</v>
      </c>
      <c r="I94" s="1">
        <v>14.48</v>
      </c>
      <c r="J94" s="1">
        <v>-3.44</v>
      </c>
      <c r="K94" s="1">
        <f t="shared" si="1"/>
        <v>130.71822191011549</v>
      </c>
      <c r="L94" s="47" t="s">
        <v>433</v>
      </c>
      <c r="M94" s="47" t="s">
        <v>206</v>
      </c>
    </row>
    <row r="95" spans="1:13" x14ac:dyDescent="0.25">
      <c r="A95" s="3" t="s">
        <v>104</v>
      </c>
      <c r="B95" s="4">
        <v>6.0000000000000001E-3</v>
      </c>
      <c r="C95" s="1">
        <v>34.33</v>
      </c>
      <c r="D95" s="1">
        <v>-11.2</v>
      </c>
      <c r="E95" s="1">
        <v>15.82</v>
      </c>
      <c r="F95" s="1">
        <v>6.98</v>
      </c>
      <c r="G95" s="1">
        <v>9.1999999999999993</v>
      </c>
      <c r="H95" s="1">
        <v>-0.5</v>
      </c>
      <c r="I95" s="1">
        <v>-0.31</v>
      </c>
      <c r="J95" s="1">
        <v>7.28</v>
      </c>
      <c r="K95" s="1">
        <f t="shared" si="1"/>
        <v>71.746626251377108</v>
      </c>
      <c r="L95" s="47" t="s">
        <v>433</v>
      </c>
      <c r="M95" s="47" t="s">
        <v>206</v>
      </c>
    </row>
    <row r="96" spans="1:13" x14ac:dyDescent="0.25">
      <c r="A96" s="3" t="s">
        <v>105</v>
      </c>
      <c r="B96" s="4">
        <v>4.9799999999999997E-2</v>
      </c>
      <c r="C96" s="1">
        <v>20.72</v>
      </c>
      <c r="D96" s="1">
        <v>1.46</v>
      </c>
      <c r="E96" s="1">
        <v>8.86</v>
      </c>
      <c r="F96" s="1">
        <v>7.46</v>
      </c>
      <c r="G96" s="1">
        <v>3.59</v>
      </c>
      <c r="H96" s="1">
        <v>2.39</v>
      </c>
      <c r="I96" s="1">
        <v>2.96</v>
      </c>
      <c r="J96" s="1">
        <v>0.5</v>
      </c>
      <c r="K96" s="1">
        <f t="shared" si="1"/>
        <v>57.2531025497413</v>
      </c>
      <c r="L96" s="47" t="s">
        <v>433</v>
      </c>
      <c r="M96" s="47" t="s">
        <v>206</v>
      </c>
    </row>
    <row r="97" spans="1:13" x14ac:dyDescent="0.25">
      <c r="A97" s="3" t="s">
        <v>106</v>
      </c>
      <c r="B97" s="4">
        <v>4.8999999999999998E-3</v>
      </c>
      <c r="C97" s="1">
        <v>26.15</v>
      </c>
      <c r="D97" s="1">
        <v>4.01</v>
      </c>
      <c r="E97" s="1">
        <v>5.48</v>
      </c>
      <c r="F97" s="1">
        <v>9.36</v>
      </c>
      <c r="G97" s="1">
        <v>-3.27</v>
      </c>
      <c r="H97" s="1">
        <v>8.3800000000000008</v>
      </c>
      <c r="I97" s="1">
        <v>-6.76</v>
      </c>
      <c r="J97" s="1">
        <v>5.21</v>
      </c>
      <c r="K97" s="1">
        <f t="shared" si="1"/>
        <v>55.654110439053738</v>
      </c>
      <c r="L97" s="47" t="s">
        <v>433</v>
      </c>
      <c r="M97" s="47" t="s">
        <v>206</v>
      </c>
    </row>
    <row r="98" spans="1:13" x14ac:dyDescent="0.25">
      <c r="A98" s="3" t="s">
        <v>107</v>
      </c>
      <c r="B98" s="44">
        <v>1.1999999999999999E-3</v>
      </c>
      <c r="C98" s="1">
        <v>-4.6900000000000004</v>
      </c>
      <c r="D98" s="1">
        <v>23.82</v>
      </c>
      <c r="E98" s="1">
        <v>-0.97</v>
      </c>
      <c r="F98" s="1">
        <v>20.37</v>
      </c>
      <c r="G98" s="1">
        <v>-1.79</v>
      </c>
      <c r="H98" s="1">
        <v>-1.55</v>
      </c>
      <c r="I98" s="1">
        <v>-0.11</v>
      </c>
      <c r="J98" s="1">
        <v>-0.79</v>
      </c>
      <c r="K98" s="1">
        <f t="shared" si="1"/>
        <v>34.791716259558342</v>
      </c>
      <c r="L98" s="47" t="s">
        <v>433</v>
      </c>
      <c r="M98" s="47" t="s">
        <v>206</v>
      </c>
    </row>
    <row r="99" spans="1:13" x14ac:dyDescent="0.25">
      <c r="A99" s="3" t="s">
        <v>108</v>
      </c>
      <c r="B99" s="44">
        <v>5.7999999999999996E-3</v>
      </c>
      <c r="C99" s="1">
        <v>1.81</v>
      </c>
      <c r="D99" s="1">
        <v>12.6</v>
      </c>
      <c r="E99" s="1">
        <v>2.93</v>
      </c>
      <c r="F99" s="1">
        <v>20.5</v>
      </c>
      <c r="G99" s="1">
        <v>23.95</v>
      </c>
      <c r="H99" s="1">
        <v>1.44</v>
      </c>
      <c r="I99" s="1">
        <v>7.5</v>
      </c>
      <c r="J99" s="1">
        <v>-1.52</v>
      </c>
      <c r="K99" s="1">
        <f t="shared" si="1"/>
        <v>89.264919103775071</v>
      </c>
      <c r="L99" s="47" t="s">
        <v>433</v>
      </c>
      <c r="M99" s="47" t="s">
        <v>206</v>
      </c>
    </row>
    <row r="100" spans="1:13" x14ac:dyDescent="0.25">
      <c r="A100" s="3" t="s">
        <v>109</v>
      </c>
      <c r="B100" s="4">
        <v>1.5800000000000002E-2</v>
      </c>
      <c r="C100" s="1">
        <v>11.63</v>
      </c>
      <c r="D100" s="1">
        <v>19.2</v>
      </c>
      <c r="E100" s="1">
        <v>-3.14</v>
      </c>
      <c r="F100" s="1">
        <v>11.49</v>
      </c>
      <c r="G100" s="1">
        <v>10.55</v>
      </c>
      <c r="H100" s="1">
        <v>-0.96</v>
      </c>
      <c r="I100" s="1">
        <v>-2.4900000000000002</v>
      </c>
      <c r="J100" s="1">
        <v>2.37</v>
      </c>
      <c r="K100" s="1">
        <f t="shared" si="1"/>
        <v>57.046694058420655</v>
      </c>
      <c r="L100" s="47" t="s">
        <v>433</v>
      </c>
      <c r="M100" s="47" t="s">
        <v>206</v>
      </c>
    </row>
    <row r="101" spans="1:13" x14ac:dyDescent="0.25">
      <c r="A101" s="3" t="s">
        <v>110</v>
      </c>
      <c r="B101" s="4">
        <v>3.5000000000000001E-3</v>
      </c>
      <c r="C101" s="1">
        <v>13.25</v>
      </c>
      <c r="D101" s="1">
        <v>-5.44</v>
      </c>
      <c r="E101" s="1">
        <v>25.43</v>
      </c>
      <c r="F101" s="1">
        <v>7.95</v>
      </c>
      <c r="G101" s="1">
        <v>2.88</v>
      </c>
      <c r="H101" s="1">
        <v>-2.31</v>
      </c>
      <c r="I101" s="1">
        <v>-1.07</v>
      </c>
      <c r="J101" s="1">
        <v>2.84</v>
      </c>
      <c r="K101" s="1">
        <f t="shared" si="1"/>
        <v>48.265765907948804</v>
      </c>
      <c r="L101" s="47" t="s">
        <v>433</v>
      </c>
      <c r="M101" s="47" t="s">
        <v>206</v>
      </c>
    </row>
    <row r="102" spans="1:13" x14ac:dyDescent="0.25">
      <c r="A102" s="3" t="s">
        <v>111</v>
      </c>
      <c r="B102" s="4">
        <v>1.72E-2</v>
      </c>
      <c r="C102" s="1">
        <v>8.06</v>
      </c>
      <c r="D102" s="1">
        <v>-0.25</v>
      </c>
      <c r="E102" s="1">
        <v>4.1900000000000004</v>
      </c>
      <c r="F102" s="1">
        <v>6</v>
      </c>
      <c r="G102" s="1">
        <v>13.66</v>
      </c>
      <c r="H102" s="1">
        <v>3.88</v>
      </c>
      <c r="I102" s="1">
        <v>-6.15</v>
      </c>
      <c r="J102" s="1">
        <v>3.28</v>
      </c>
      <c r="K102" s="1">
        <f t="shared" si="1"/>
        <v>36.238505140060994</v>
      </c>
      <c r="L102" s="47" t="s">
        <v>433</v>
      </c>
      <c r="M102" s="47" t="s">
        <v>206</v>
      </c>
    </row>
    <row r="103" spans="1:13" x14ac:dyDescent="0.25">
      <c r="A103" s="8" t="s">
        <v>112</v>
      </c>
      <c r="B103" s="12">
        <v>0.76239999999999997</v>
      </c>
      <c r="C103" s="12">
        <v>13.47</v>
      </c>
      <c r="D103" s="12">
        <v>5.85</v>
      </c>
      <c r="E103" s="12">
        <v>9.09</v>
      </c>
      <c r="F103" s="12">
        <v>8.99</v>
      </c>
      <c r="G103" s="12">
        <v>5.76</v>
      </c>
      <c r="H103" s="12">
        <v>-0.53</v>
      </c>
      <c r="I103" s="12">
        <v>0.35</v>
      </c>
      <c r="J103" s="12">
        <v>5.24</v>
      </c>
      <c r="K103" s="11">
        <f t="shared" si="1"/>
        <v>58.655556913667141</v>
      </c>
      <c r="L103" s="49"/>
      <c r="M103" s="49"/>
    </row>
    <row r="104" spans="1:13" x14ac:dyDescent="0.25">
      <c r="A104" s="3" t="s">
        <v>113</v>
      </c>
      <c r="B104" s="4">
        <v>0.1186</v>
      </c>
      <c r="C104" s="1">
        <v>13.97</v>
      </c>
      <c r="D104" s="1">
        <v>8.52</v>
      </c>
      <c r="E104" s="1">
        <v>3.29</v>
      </c>
      <c r="F104" s="1">
        <v>4.88</v>
      </c>
      <c r="G104" s="1">
        <v>7.5</v>
      </c>
      <c r="H104" s="1">
        <v>-3.45</v>
      </c>
      <c r="I104" s="1">
        <v>-0.66</v>
      </c>
      <c r="J104" s="1">
        <v>2.66</v>
      </c>
      <c r="K104" s="1">
        <f t="shared" si="1"/>
        <v>41.819989022206812</v>
      </c>
      <c r="L104" s="47" t="s">
        <v>434</v>
      </c>
      <c r="M104" s="47" t="s">
        <v>207</v>
      </c>
    </row>
    <row r="105" spans="1:13" x14ac:dyDescent="0.25">
      <c r="A105" s="3" t="s">
        <v>114</v>
      </c>
      <c r="B105" s="4">
        <v>9.5699999999999993E-2</v>
      </c>
      <c r="C105" s="1">
        <v>19.43</v>
      </c>
      <c r="D105" s="1">
        <v>11.88</v>
      </c>
      <c r="E105" s="1">
        <v>6.7</v>
      </c>
      <c r="F105" s="1">
        <v>7.02</v>
      </c>
      <c r="G105" s="1">
        <v>3.34</v>
      </c>
      <c r="H105" s="1">
        <v>2.5</v>
      </c>
      <c r="I105" s="1">
        <v>3.47</v>
      </c>
      <c r="J105" s="1">
        <v>2.78</v>
      </c>
      <c r="K105" s="1">
        <f t="shared" si="1"/>
        <v>71.874180757346608</v>
      </c>
      <c r="L105" s="47" t="s">
        <v>434</v>
      </c>
      <c r="M105" s="47" t="s">
        <v>207</v>
      </c>
    </row>
    <row r="106" spans="1:13" x14ac:dyDescent="0.25">
      <c r="A106" s="3" t="s">
        <v>115</v>
      </c>
      <c r="B106" s="4">
        <v>0.29859999999999998</v>
      </c>
      <c r="C106" s="1">
        <v>15.87</v>
      </c>
      <c r="D106" s="1">
        <v>3.99</v>
      </c>
      <c r="E106" s="1">
        <v>4.4400000000000004</v>
      </c>
      <c r="F106" s="1">
        <v>9.7899999999999991</v>
      </c>
      <c r="G106" s="1">
        <v>7.49</v>
      </c>
      <c r="H106" s="1">
        <v>0.62</v>
      </c>
      <c r="I106" s="1">
        <v>-0.84</v>
      </c>
      <c r="J106" s="1">
        <v>2.0299999999999998</v>
      </c>
      <c r="K106" s="1">
        <f t="shared" si="1"/>
        <v>51.18510783567865</v>
      </c>
      <c r="L106" s="47" t="s">
        <v>434</v>
      </c>
      <c r="M106" s="47" t="s">
        <v>207</v>
      </c>
    </row>
    <row r="107" spans="1:13" x14ac:dyDescent="0.25">
      <c r="A107" s="3" t="s">
        <v>116</v>
      </c>
      <c r="B107" s="4">
        <v>9.4299999999999995E-2</v>
      </c>
      <c r="C107" s="1">
        <v>13.97</v>
      </c>
      <c r="D107" s="1">
        <v>6.02</v>
      </c>
      <c r="E107" s="1">
        <v>7.26</v>
      </c>
      <c r="F107" s="1">
        <v>5.88</v>
      </c>
      <c r="G107" s="1">
        <v>8.1199999999999992</v>
      </c>
      <c r="H107" s="1">
        <v>-0.26</v>
      </c>
      <c r="I107" s="1">
        <v>1.87</v>
      </c>
      <c r="J107" s="1">
        <v>3.14</v>
      </c>
      <c r="K107" s="1">
        <f t="shared" si="1"/>
        <v>55.481566498639808</v>
      </c>
      <c r="L107" s="47" t="s">
        <v>434</v>
      </c>
      <c r="M107" s="47" t="s">
        <v>207</v>
      </c>
    </row>
    <row r="108" spans="1:13" x14ac:dyDescent="0.25">
      <c r="A108" s="3" t="s">
        <v>117</v>
      </c>
      <c r="B108" s="4">
        <v>6.7999999999999996E-3</v>
      </c>
      <c r="C108" s="1">
        <v>26.81</v>
      </c>
      <c r="D108" s="1">
        <v>7.76</v>
      </c>
      <c r="E108" s="1">
        <v>3.77</v>
      </c>
      <c r="F108" s="1">
        <v>17.43</v>
      </c>
      <c r="G108" s="1">
        <v>-5.65</v>
      </c>
      <c r="H108" s="1">
        <v>4.16</v>
      </c>
      <c r="I108" s="1">
        <v>6.17</v>
      </c>
      <c r="J108" s="1">
        <v>2.1800000000000002</v>
      </c>
      <c r="K108" s="1">
        <f t="shared" si="1"/>
        <v>77.530327527298681</v>
      </c>
      <c r="L108" s="47" t="s">
        <v>434</v>
      </c>
      <c r="M108" s="47" t="s">
        <v>210</v>
      </c>
    </row>
    <row r="109" spans="1:13" x14ac:dyDescent="0.25">
      <c r="A109" s="3" t="s">
        <v>118</v>
      </c>
      <c r="B109" s="4">
        <v>0.1323</v>
      </c>
      <c r="C109" s="1">
        <v>2.82</v>
      </c>
      <c r="D109" s="1">
        <v>1.17</v>
      </c>
      <c r="E109" s="1">
        <v>29.55</v>
      </c>
      <c r="F109" s="1">
        <v>15</v>
      </c>
      <c r="G109" s="1">
        <v>2.19</v>
      </c>
      <c r="H109" s="1">
        <v>-3.32</v>
      </c>
      <c r="I109" s="1">
        <v>-0.02</v>
      </c>
      <c r="J109" s="1">
        <v>19.29</v>
      </c>
      <c r="K109" s="1">
        <f t="shared" si="1"/>
        <v>82.610951375857098</v>
      </c>
      <c r="L109" s="47" t="s">
        <v>431</v>
      </c>
      <c r="M109" s="47" t="s">
        <v>210</v>
      </c>
    </row>
    <row r="110" spans="1:13" x14ac:dyDescent="0.25">
      <c r="A110" s="3" t="s">
        <v>119</v>
      </c>
      <c r="B110" s="4">
        <v>1.4200000000000001E-2</v>
      </c>
      <c r="C110" s="1">
        <v>9.27</v>
      </c>
      <c r="D110" s="1">
        <v>15.13</v>
      </c>
      <c r="E110" s="1">
        <v>24.07</v>
      </c>
      <c r="F110" s="1">
        <v>1.94</v>
      </c>
      <c r="G110" s="1">
        <v>1.19</v>
      </c>
      <c r="H110" s="1">
        <v>1.85</v>
      </c>
      <c r="I110" s="1">
        <v>-1.88</v>
      </c>
      <c r="J110" s="1">
        <v>0.97</v>
      </c>
      <c r="K110" s="1">
        <f t="shared" si="1"/>
        <v>62.461098057278434</v>
      </c>
      <c r="L110" s="47" t="s">
        <v>434</v>
      </c>
      <c r="M110" s="47" t="s">
        <v>210</v>
      </c>
    </row>
    <row r="111" spans="1:13" x14ac:dyDescent="0.25">
      <c r="A111" s="3" t="s">
        <v>120</v>
      </c>
      <c r="B111" s="4">
        <v>1.8E-3</v>
      </c>
      <c r="C111" s="1">
        <v>8.0399999999999991</v>
      </c>
      <c r="D111" s="1">
        <v>7.7</v>
      </c>
      <c r="E111" s="1">
        <v>8.14</v>
      </c>
      <c r="F111" s="1">
        <v>3.85</v>
      </c>
      <c r="G111" s="1">
        <v>21.21</v>
      </c>
      <c r="H111" s="1">
        <v>0.47</v>
      </c>
      <c r="I111" s="1">
        <v>10.71</v>
      </c>
      <c r="J111" s="1">
        <v>2.4500000000000002</v>
      </c>
      <c r="K111" s="1">
        <f t="shared" si="1"/>
        <v>80.495679998286533</v>
      </c>
      <c r="L111" s="47" t="s">
        <v>431</v>
      </c>
      <c r="M111" s="47" t="s">
        <v>210</v>
      </c>
    </row>
    <row r="112" spans="1:13" x14ac:dyDescent="0.25">
      <c r="A112" s="8" t="s">
        <v>121</v>
      </c>
      <c r="B112" s="12">
        <v>1.0680000000000001</v>
      </c>
      <c r="C112" s="12">
        <v>12.78</v>
      </c>
      <c r="D112" s="12">
        <v>7.51</v>
      </c>
      <c r="E112" s="12">
        <v>2.69</v>
      </c>
      <c r="F112" s="12">
        <v>10.64</v>
      </c>
      <c r="G112" s="12">
        <v>6.73</v>
      </c>
      <c r="H112" s="12">
        <v>-5.08</v>
      </c>
      <c r="I112" s="12">
        <v>3.08</v>
      </c>
      <c r="J112" s="12">
        <v>13.81</v>
      </c>
      <c r="K112" s="12">
        <f t="shared" si="1"/>
        <v>63.727015466094457</v>
      </c>
      <c r="L112" s="49"/>
      <c r="M112" s="49"/>
    </row>
    <row r="113" spans="1:13" x14ac:dyDescent="0.25">
      <c r="A113" s="3" t="s">
        <v>122</v>
      </c>
      <c r="B113" s="4">
        <v>0.47339999999999999</v>
      </c>
      <c r="C113" s="1">
        <v>16.93</v>
      </c>
      <c r="D113" s="1">
        <v>5.36</v>
      </c>
      <c r="E113" s="1">
        <v>2.0099999999999998</v>
      </c>
      <c r="F113" s="1">
        <v>13.42</v>
      </c>
      <c r="G113" s="1">
        <v>7.31</v>
      </c>
      <c r="H113" s="1">
        <v>-8.67</v>
      </c>
      <c r="I113" s="1">
        <v>4.08</v>
      </c>
      <c r="J113" s="1">
        <v>12.21</v>
      </c>
      <c r="K113" s="1">
        <f t="shared" si="1"/>
        <v>63.14982060610825</v>
      </c>
      <c r="L113" s="46" t="s">
        <v>435</v>
      </c>
      <c r="M113" s="47" t="s">
        <v>206</v>
      </c>
    </row>
    <row r="114" spans="1:13" x14ac:dyDescent="0.25">
      <c r="A114" s="3" t="s">
        <v>123</v>
      </c>
      <c r="B114" s="4">
        <v>0.41149999999999998</v>
      </c>
      <c r="C114" s="1">
        <v>5.38</v>
      </c>
      <c r="D114" s="1">
        <v>9.2200000000000006</v>
      </c>
      <c r="E114" s="1">
        <v>4.4800000000000004</v>
      </c>
      <c r="F114" s="1">
        <v>3.43</v>
      </c>
      <c r="G114" s="1">
        <v>4.1500000000000004</v>
      </c>
      <c r="H114" s="1">
        <v>-5.13</v>
      </c>
      <c r="I114" s="1">
        <v>6.44</v>
      </c>
      <c r="J114" s="1">
        <v>15.26</v>
      </c>
      <c r="K114" s="1">
        <f t="shared" si="1"/>
        <v>50.768880830195087</v>
      </c>
      <c r="L114" s="46" t="s">
        <v>435</v>
      </c>
      <c r="M114" s="47" t="s">
        <v>206</v>
      </c>
    </row>
    <row r="115" spans="1:13" x14ac:dyDescent="0.25">
      <c r="A115" s="3" t="s">
        <v>124</v>
      </c>
      <c r="B115" s="4">
        <v>0.18310000000000001</v>
      </c>
      <c r="C115" s="1">
        <v>18.77</v>
      </c>
      <c r="D115" s="1">
        <v>9.4</v>
      </c>
      <c r="E115" s="1">
        <v>0.82</v>
      </c>
      <c r="F115" s="1">
        <v>18.55</v>
      </c>
      <c r="G115" s="1">
        <v>9.9600000000000009</v>
      </c>
      <c r="H115" s="1">
        <v>2.94</v>
      </c>
      <c r="I115" s="1">
        <v>-4.03</v>
      </c>
      <c r="J115" s="1">
        <v>14.73</v>
      </c>
      <c r="K115" s="1">
        <f t="shared" si="1"/>
        <v>93.554696346796419</v>
      </c>
      <c r="L115" s="46" t="s">
        <v>436</v>
      </c>
      <c r="M115" s="47" t="s">
        <v>206</v>
      </c>
    </row>
    <row r="116" spans="1:13" x14ac:dyDescent="0.25">
      <c r="A116" s="8" t="s">
        <v>125</v>
      </c>
      <c r="B116" s="12">
        <v>1.8436999999999999</v>
      </c>
      <c r="C116" s="12">
        <v>5.73</v>
      </c>
      <c r="D116" s="12">
        <v>15.97</v>
      </c>
      <c r="E116" s="12">
        <v>1.07</v>
      </c>
      <c r="F116" s="12">
        <v>7.22</v>
      </c>
      <c r="G116" s="12">
        <v>15.13</v>
      </c>
      <c r="H116" s="12">
        <v>-5.85</v>
      </c>
      <c r="I116" s="12">
        <v>6.22</v>
      </c>
      <c r="J116" s="12">
        <v>1.88</v>
      </c>
      <c r="K116" s="12">
        <f t="shared" si="1"/>
        <v>55.864072793652895</v>
      </c>
      <c r="L116" s="49"/>
      <c r="M116" s="49"/>
    </row>
    <row r="117" spans="1:13" x14ac:dyDescent="0.25">
      <c r="A117" s="3" t="s">
        <v>126</v>
      </c>
      <c r="B117" s="4">
        <v>0.89249999999999996</v>
      </c>
      <c r="C117" s="1">
        <v>4.7</v>
      </c>
      <c r="D117" s="1">
        <v>17.149999999999999</v>
      </c>
      <c r="E117" s="1">
        <v>-4.54</v>
      </c>
      <c r="F117" s="1">
        <v>8.1</v>
      </c>
      <c r="G117" s="1">
        <v>12.19</v>
      </c>
      <c r="H117" s="1">
        <v>-8.44</v>
      </c>
      <c r="I117" s="1">
        <v>8.43</v>
      </c>
      <c r="J117" s="1">
        <v>6.05</v>
      </c>
      <c r="K117" s="1">
        <f t="shared" si="1"/>
        <v>49.50515282185566</v>
      </c>
      <c r="L117" s="46" t="s">
        <v>426</v>
      </c>
      <c r="M117" s="47" t="s">
        <v>206</v>
      </c>
    </row>
    <row r="118" spans="1:13" x14ac:dyDescent="0.25">
      <c r="A118" s="3" t="s">
        <v>127</v>
      </c>
      <c r="B118" s="4">
        <v>1.5299999999999999E-2</v>
      </c>
      <c r="C118" s="1">
        <v>8.48</v>
      </c>
      <c r="D118" s="1">
        <v>9.32</v>
      </c>
      <c r="E118" s="1">
        <v>4.16</v>
      </c>
      <c r="F118" s="1">
        <v>3.48</v>
      </c>
      <c r="G118" s="1">
        <v>53.95</v>
      </c>
      <c r="H118" s="1">
        <v>-15.54</v>
      </c>
      <c r="I118" s="1">
        <v>2.69</v>
      </c>
      <c r="J118" s="1">
        <v>-1.28</v>
      </c>
      <c r="K118" s="1">
        <f t="shared" si="1"/>
        <v>68.488693113511403</v>
      </c>
      <c r="L118" s="46" t="s">
        <v>426</v>
      </c>
      <c r="M118" s="47" t="s">
        <v>210</v>
      </c>
    </row>
    <row r="119" spans="1:13" x14ac:dyDescent="0.25">
      <c r="A119" s="3" t="s">
        <v>128</v>
      </c>
      <c r="B119" s="4">
        <v>0.19939999999999999</v>
      </c>
      <c r="C119" s="1">
        <v>11.28</v>
      </c>
      <c r="D119" s="1">
        <v>20.58</v>
      </c>
      <c r="E119" s="1">
        <v>6.66</v>
      </c>
      <c r="F119" s="1">
        <v>-0.54</v>
      </c>
      <c r="G119" s="1">
        <v>26.13</v>
      </c>
      <c r="H119" s="1">
        <v>-9.56</v>
      </c>
      <c r="I119" s="1">
        <v>4.0999999999999996</v>
      </c>
      <c r="J119" s="1">
        <v>-3.5</v>
      </c>
      <c r="K119" s="1">
        <f t="shared" si="1"/>
        <v>63.117074212515291</v>
      </c>
      <c r="L119" s="46" t="s">
        <v>426</v>
      </c>
      <c r="M119" s="47" t="s">
        <v>206</v>
      </c>
    </row>
    <row r="120" spans="1:13" x14ac:dyDescent="0.25">
      <c r="A120" s="3" t="s">
        <v>129</v>
      </c>
      <c r="B120" s="4">
        <v>0.48139999999999999</v>
      </c>
      <c r="C120" s="1">
        <v>6.28</v>
      </c>
      <c r="D120" s="1">
        <v>14.58</v>
      </c>
      <c r="E120" s="1">
        <v>5.73</v>
      </c>
      <c r="F120" s="1">
        <v>9.34</v>
      </c>
      <c r="G120" s="1">
        <v>12.72</v>
      </c>
      <c r="H120" s="1">
        <v>-2.61</v>
      </c>
      <c r="I120" s="1">
        <v>4.17</v>
      </c>
      <c r="J120" s="1">
        <v>-1.25</v>
      </c>
      <c r="K120" s="1">
        <f t="shared" si="1"/>
        <v>58.97644450974434</v>
      </c>
      <c r="L120" s="46" t="s">
        <v>426</v>
      </c>
      <c r="M120" s="47" t="s">
        <v>210</v>
      </c>
    </row>
    <row r="121" spans="1:13" x14ac:dyDescent="0.25">
      <c r="A121" s="3" t="s">
        <v>130</v>
      </c>
      <c r="B121" s="4">
        <v>2.3E-3</v>
      </c>
      <c r="C121" s="1">
        <v>13.6</v>
      </c>
      <c r="D121" s="1">
        <v>6.38</v>
      </c>
      <c r="E121" s="1">
        <v>2.63</v>
      </c>
      <c r="F121" s="1">
        <v>8.81</v>
      </c>
      <c r="G121" s="1">
        <v>38.74</v>
      </c>
      <c r="H121" s="1">
        <v>4.95</v>
      </c>
      <c r="I121" s="1">
        <v>2.57</v>
      </c>
      <c r="J121" s="1">
        <v>-6.96</v>
      </c>
      <c r="K121" s="1">
        <f t="shared" si="1"/>
        <v>87.523476966193584</v>
      </c>
      <c r="L121" s="46" t="s">
        <v>426</v>
      </c>
      <c r="M121" s="47" t="s">
        <v>210</v>
      </c>
    </row>
    <row r="122" spans="1:13" x14ac:dyDescent="0.25">
      <c r="A122" s="3" t="s">
        <v>131</v>
      </c>
      <c r="B122" s="4">
        <v>0.2306</v>
      </c>
      <c r="C122" s="1">
        <v>3.52</v>
      </c>
      <c r="D122" s="1">
        <v>10.38</v>
      </c>
      <c r="E122" s="1">
        <v>9.91</v>
      </c>
      <c r="F122" s="1">
        <v>6.86</v>
      </c>
      <c r="G122" s="1">
        <v>15.1</v>
      </c>
      <c r="H122" s="1">
        <v>0.37</v>
      </c>
      <c r="I122" s="1">
        <v>5.56</v>
      </c>
      <c r="J122" s="1">
        <v>-1.03</v>
      </c>
      <c r="K122" s="1">
        <f t="shared" si="1"/>
        <v>61.975463122657771</v>
      </c>
      <c r="L122" s="46" t="s">
        <v>426</v>
      </c>
      <c r="M122" s="47" t="s">
        <v>210</v>
      </c>
    </row>
    <row r="123" spans="1:13" x14ac:dyDescent="0.25">
      <c r="A123" s="3" t="s">
        <v>132</v>
      </c>
      <c r="B123" s="4">
        <v>2.2100000000000002E-2</v>
      </c>
      <c r="C123" s="1">
        <v>3.41</v>
      </c>
      <c r="D123" s="1">
        <v>7.97</v>
      </c>
      <c r="E123" s="1">
        <v>0.15</v>
      </c>
      <c r="F123" s="1">
        <v>14.63</v>
      </c>
      <c r="G123" s="1">
        <v>55.17</v>
      </c>
      <c r="H123" s="1">
        <v>7.66</v>
      </c>
      <c r="I123" s="1">
        <v>2.99</v>
      </c>
      <c r="J123" s="1">
        <v>-0.56000000000000005</v>
      </c>
      <c r="K123" s="1">
        <f t="shared" si="1"/>
        <v>119.29725469315238</v>
      </c>
      <c r="L123" s="46" t="s">
        <v>426</v>
      </c>
      <c r="M123" s="47" t="s">
        <v>209</v>
      </c>
    </row>
    <row r="124" spans="1:13" x14ac:dyDescent="0.25">
      <c r="A124" s="8" t="s">
        <v>133</v>
      </c>
      <c r="B124" s="12">
        <v>1.8587</v>
      </c>
      <c r="C124" s="12">
        <v>8.76</v>
      </c>
      <c r="D124" s="12">
        <v>13.49</v>
      </c>
      <c r="E124" s="12">
        <v>5.42</v>
      </c>
      <c r="F124" s="12">
        <v>10.64</v>
      </c>
      <c r="G124" s="12">
        <v>6.48</v>
      </c>
      <c r="H124" s="12">
        <v>1.92</v>
      </c>
      <c r="I124" s="12">
        <v>4.37</v>
      </c>
      <c r="J124" s="12">
        <v>0.82</v>
      </c>
      <c r="K124" s="12">
        <f t="shared" ref="K124:K176" si="2">(100*(1+C124/100)*(1+D124/100)*(1+E124/100)*(1+F124/100)*(1+G124/100)*(1+H124/100)*(1+I124/100)*(1+J124/100))-100</f>
        <v>64.403783498991686</v>
      </c>
      <c r="L124" s="49"/>
      <c r="M124" s="49"/>
    </row>
    <row r="125" spans="1:13" x14ac:dyDescent="0.25">
      <c r="A125" s="3" t="s">
        <v>134</v>
      </c>
      <c r="B125" s="4">
        <v>0.50380000000000003</v>
      </c>
      <c r="C125" s="1">
        <v>3.35</v>
      </c>
      <c r="D125" s="1">
        <v>9.76</v>
      </c>
      <c r="E125" s="1">
        <v>4.6900000000000004</v>
      </c>
      <c r="F125" s="1">
        <v>7.77</v>
      </c>
      <c r="G125" s="1">
        <v>7.97</v>
      </c>
      <c r="H125" s="1">
        <v>3.16</v>
      </c>
      <c r="I125" s="1">
        <v>0.3</v>
      </c>
      <c r="J125" s="1">
        <v>-0.01</v>
      </c>
      <c r="K125" s="1">
        <f t="shared" si="2"/>
        <v>42.964957081750271</v>
      </c>
      <c r="L125" s="46" t="s">
        <v>416</v>
      </c>
      <c r="M125" s="47" t="s">
        <v>207</v>
      </c>
    </row>
    <row r="126" spans="1:13" x14ac:dyDescent="0.25">
      <c r="A126" s="3" t="s">
        <v>135</v>
      </c>
      <c r="B126" s="4">
        <v>1.0187999999999999</v>
      </c>
      <c r="C126" s="1">
        <v>11.65</v>
      </c>
      <c r="D126" s="1">
        <v>15.11</v>
      </c>
      <c r="E126" s="1">
        <v>6.11</v>
      </c>
      <c r="F126" s="1">
        <v>12.05</v>
      </c>
      <c r="G126" s="1">
        <v>4.92</v>
      </c>
      <c r="H126" s="1">
        <v>1.24</v>
      </c>
      <c r="I126" s="1">
        <v>6.46</v>
      </c>
      <c r="J126" s="1">
        <v>1.51</v>
      </c>
      <c r="K126" s="1">
        <f t="shared" si="2"/>
        <v>75.406492675242248</v>
      </c>
      <c r="L126" s="46" t="s">
        <v>416</v>
      </c>
      <c r="M126" s="47" t="s">
        <v>207</v>
      </c>
    </row>
    <row r="127" spans="1:13" x14ac:dyDescent="0.25">
      <c r="A127" s="3" t="s">
        <v>136</v>
      </c>
      <c r="B127" s="4">
        <v>9.5799999999999996E-2</v>
      </c>
      <c r="C127" s="1">
        <v>8.01</v>
      </c>
      <c r="D127" s="1">
        <v>13.35</v>
      </c>
      <c r="E127" s="1">
        <v>4.8600000000000003</v>
      </c>
      <c r="F127" s="1">
        <v>9.06</v>
      </c>
      <c r="G127" s="1">
        <v>7.87</v>
      </c>
      <c r="H127" s="1">
        <v>3.21</v>
      </c>
      <c r="I127" s="1">
        <v>2.94</v>
      </c>
      <c r="J127" s="1">
        <v>2.09</v>
      </c>
      <c r="K127" s="1">
        <f t="shared" si="2"/>
        <v>63.813866758368789</v>
      </c>
      <c r="L127" s="46" t="s">
        <v>416</v>
      </c>
      <c r="M127" s="47" t="s">
        <v>207</v>
      </c>
    </row>
    <row r="128" spans="1:13" x14ac:dyDescent="0.25">
      <c r="A128" s="3" t="s">
        <v>137</v>
      </c>
      <c r="B128" s="4">
        <v>0.1099</v>
      </c>
      <c r="C128" s="1">
        <v>9.8800000000000008</v>
      </c>
      <c r="D128" s="1">
        <v>13.66</v>
      </c>
      <c r="E128" s="1">
        <v>5.65</v>
      </c>
      <c r="F128" s="1">
        <v>10.57</v>
      </c>
      <c r="G128" s="1">
        <v>11.55</v>
      </c>
      <c r="H128" s="1">
        <v>0.42</v>
      </c>
      <c r="I128" s="1">
        <v>2.4300000000000002</v>
      </c>
      <c r="J128" s="1">
        <v>-2.06</v>
      </c>
      <c r="K128" s="1">
        <f t="shared" si="2"/>
        <v>63.949530564742673</v>
      </c>
      <c r="L128" s="46" t="s">
        <v>416</v>
      </c>
      <c r="M128" s="47" t="s">
        <v>207</v>
      </c>
    </row>
    <row r="129" spans="1:13" x14ac:dyDescent="0.25">
      <c r="A129" s="3" t="s">
        <v>138</v>
      </c>
      <c r="B129" s="4">
        <v>0.1134</v>
      </c>
      <c r="C129" s="1">
        <v>5.57</v>
      </c>
      <c r="D129" s="1">
        <v>13.87</v>
      </c>
      <c r="E129" s="1">
        <v>1.52</v>
      </c>
      <c r="F129" s="1">
        <v>11.3</v>
      </c>
      <c r="G129" s="1">
        <v>7.92</v>
      </c>
      <c r="H129" s="1">
        <v>4.6399999999999997</v>
      </c>
      <c r="I129" s="1">
        <v>3.88</v>
      </c>
      <c r="J129" s="1">
        <v>-1.49</v>
      </c>
      <c r="K129" s="1">
        <f t="shared" si="2"/>
        <v>56.967066976792381</v>
      </c>
      <c r="L129" s="46" t="s">
        <v>416</v>
      </c>
      <c r="M129" s="47" t="s">
        <v>207</v>
      </c>
    </row>
    <row r="130" spans="1:13" x14ac:dyDescent="0.25">
      <c r="A130" s="3" t="s">
        <v>139</v>
      </c>
      <c r="B130" s="4">
        <v>1.7000000000000001E-2</v>
      </c>
      <c r="C130" s="1">
        <v>10.94</v>
      </c>
      <c r="D130" s="1">
        <v>14.78</v>
      </c>
      <c r="E130" s="1">
        <v>6.96</v>
      </c>
      <c r="F130" s="1">
        <v>6.08</v>
      </c>
      <c r="G130" s="1">
        <v>15.09</v>
      </c>
      <c r="H130" s="1">
        <v>-0.88</v>
      </c>
      <c r="I130" s="1">
        <v>7.49</v>
      </c>
      <c r="J130" s="1">
        <v>3.85</v>
      </c>
      <c r="K130" s="1">
        <f t="shared" si="2"/>
        <v>83.985134434854302</v>
      </c>
      <c r="L130" s="46" t="s">
        <v>418</v>
      </c>
      <c r="M130" s="47" t="s">
        <v>207</v>
      </c>
    </row>
    <row r="131" spans="1:13" x14ac:dyDescent="0.25">
      <c r="A131" s="8" t="s">
        <v>140</v>
      </c>
      <c r="B131" s="12">
        <v>0.50029999999999997</v>
      </c>
      <c r="C131" s="12">
        <v>19.11</v>
      </c>
      <c r="D131" s="12">
        <v>-9.92</v>
      </c>
      <c r="E131" s="12">
        <v>-0.48</v>
      </c>
      <c r="F131" s="12">
        <v>14.04</v>
      </c>
      <c r="G131" s="12">
        <v>12.48</v>
      </c>
      <c r="H131" s="12">
        <v>-2.4</v>
      </c>
      <c r="I131" s="12">
        <v>1.45</v>
      </c>
      <c r="J131" s="12">
        <v>4.87</v>
      </c>
      <c r="K131" s="12">
        <f t="shared" si="2"/>
        <v>42.223912888269126</v>
      </c>
      <c r="L131" s="49"/>
      <c r="M131" s="49"/>
    </row>
    <row r="132" spans="1:13" x14ac:dyDescent="0.25">
      <c r="A132" s="3" t="s">
        <v>141</v>
      </c>
      <c r="B132" s="4">
        <v>0.30570000000000003</v>
      </c>
      <c r="C132" s="1">
        <v>23.57</v>
      </c>
      <c r="D132" s="1">
        <v>-17.09</v>
      </c>
      <c r="E132" s="1">
        <v>-2.83</v>
      </c>
      <c r="F132" s="1">
        <v>17.170000000000002</v>
      </c>
      <c r="G132" s="1">
        <v>13.51</v>
      </c>
      <c r="H132" s="1">
        <v>-5.4</v>
      </c>
      <c r="I132" s="1">
        <v>-0.51</v>
      </c>
      <c r="J132" s="1">
        <v>8.81</v>
      </c>
      <c r="K132" s="1">
        <f t="shared" si="2"/>
        <v>35.594506784680817</v>
      </c>
      <c r="L132" s="46" t="s">
        <v>437</v>
      </c>
      <c r="M132" s="47" t="s">
        <v>209</v>
      </c>
    </row>
    <row r="133" spans="1:13" x14ac:dyDescent="0.25">
      <c r="A133" s="3" t="s">
        <v>142</v>
      </c>
      <c r="B133" s="4">
        <v>3.5099999999999999E-2</v>
      </c>
      <c r="C133" s="1">
        <v>1.94</v>
      </c>
      <c r="D133" s="1">
        <v>14.45</v>
      </c>
      <c r="E133" s="1">
        <v>0.43</v>
      </c>
      <c r="F133" s="1">
        <v>22.75</v>
      </c>
      <c r="G133" s="1">
        <v>11.74</v>
      </c>
      <c r="H133" s="1">
        <v>-1.43</v>
      </c>
      <c r="I133" s="1">
        <v>6.2</v>
      </c>
      <c r="J133" s="1">
        <v>-7.95</v>
      </c>
      <c r="K133" s="1">
        <f t="shared" si="2"/>
        <v>54.862805579187608</v>
      </c>
      <c r="L133" s="46" t="s">
        <v>420</v>
      </c>
      <c r="M133" s="47" t="s">
        <v>209</v>
      </c>
    </row>
    <row r="134" spans="1:13" x14ac:dyDescent="0.25">
      <c r="A134" s="3" t="s">
        <v>143</v>
      </c>
      <c r="B134" s="4">
        <v>0.15959999999999999</v>
      </c>
      <c r="C134" s="1">
        <v>13.02</v>
      </c>
      <c r="D134" s="1">
        <v>2.11</v>
      </c>
      <c r="E134" s="1">
        <v>3.54</v>
      </c>
      <c r="F134" s="1">
        <v>7.44</v>
      </c>
      <c r="G134" s="1">
        <v>10.73</v>
      </c>
      <c r="H134" s="1">
        <v>3.02</v>
      </c>
      <c r="I134" s="1">
        <v>3.97</v>
      </c>
      <c r="J134" s="1">
        <v>0.6</v>
      </c>
      <c r="K134" s="1">
        <f t="shared" si="2"/>
        <v>53.17595955745324</v>
      </c>
      <c r="L134" s="46" t="s">
        <v>437</v>
      </c>
      <c r="M134" s="47" t="s">
        <v>209</v>
      </c>
    </row>
    <row r="135" spans="1:13" x14ac:dyDescent="0.25">
      <c r="A135" s="8" t="s">
        <v>144</v>
      </c>
      <c r="B135" s="12">
        <v>1.6520999999999999</v>
      </c>
      <c r="C135" s="12">
        <v>10.53</v>
      </c>
      <c r="D135" s="12">
        <v>5.24</v>
      </c>
      <c r="E135" s="12">
        <v>8.6</v>
      </c>
      <c r="F135" s="12">
        <v>9.6999999999999993</v>
      </c>
      <c r="G135" s="12">
        <v>11.32</v>
      </c>
      <c r="H135" s="12">
        <v>3.3</v>
      </c>
      <c r="I135" s="12">
        <v>-0.32</v>
      </c>
      <c r="J135" s="12">
        <v>-0.47</v>
      </c>
      <c r="K135" s="12">
        <f t="shared" si="2"/>
        <v>58.100416787612431</v>
      </c>
      <c r="L135" s="49"/>
      <c r="M135" s="49"/>
    </row>
    <row r="136" spans="1:13" x14ac:dyDescent="0.25">
      <c r="A136" s="3" t="s">
        <v>145</v>
      </c>
      <c r="B136" s="4">
        <v>0.16270000000000001</v>
      </c>
      <c r="C136" s="1">
        <v>5.63</v>
      </c>
      <c r="D136" s="1">
        <v>2.79</v>
      </c>
      <c r="E136" s="1">
        <v>6.89</v>
      </c>
      <c r="F136" s="1">
        <v>9.8699999999999992</v>
      </c>
      <c r="G136" s="1">
        <v>8.01</v>
      </c>
      <c r="H136" s="1">
        <v>1.77</v>
      </c>
      <c r="I136" s="1">
        <v>1.53</v>
      </c>
      <c r="J136" s="1">
        <v>-0.62</v>
      </c>
      <c r="K136" s="1">
        <f t="shared" si="2"/>
        <v>41.426719149302755</v>
      </c>
      <c r="L136" s="46" t="s">
        <v>424</v>
      </c>
      <c r="M136" s="47" t="s">
        <v>207</v>
      </c>
    </row>
    <row r="137" spans="1:13" x14ac:dyDescent="0.25">
      <c r="A137" s="3" t="s">
        <v>146</v>
      </c>
      <c r="B137" s="4">
        <v>3.04E-2</v>
      </c>
      <c r="C137" s="1">
        <v>6.92</v>
      </c>
      <c r="D137" s="1">
        <v>8.01</v>
      </c>
      <c r="E137" s="1">
        <v>29.73</v>
      </c>
      <c r="F137" s="1">
        <v>-2.14</v>
      </c>
      <c r="G137" s="1">
        <v>-3.09</v>
      </c>
      <c r="H137" s="1">
        <v>3.78</v>
      </c>
      <c r="I137" s="1">
        <v>1.33</v>
      </c>
      <c r="J137" s="1">
        <v>-0.53</v>
      </c>
      <c r="K137" s="1">
        <f t="shared" si="2"/>
        <v>48.621269340548963</v>
      </c>
      <c r="L137" s="46" t="s">
        <v>428</v>
      </c>
      <c r="M137" s="47" t="s">
        <v>207</v>
      </c>
    </row>
    <row r="138" spans="1:13" x14ac:dyDescent="0.25">
      <c r="A138" s="3" t="s">
        <v>147</v>
      </c>
      <c r="B138" s="4">
        <v>0.33429999999999999</v>
      </c>
      <c r="C138" s="1">
        <v>12.24</v>
      </c>
      <c r="D138" s="1">
        <v>-5.45</v>
      </c>
      <c r="E138" s="1">
        <v>6.6</v>
      </c>
      <c r="F138" s="1">
        <v>11.21</v>
      </c>
      <c r="G138" s="1">
        <v>20.34</v>
      </c>
      <c r="H138" s="1">
        <v>6.59</v>
      </c>
      <c r="I138" s="1">
        <v>-8.2200000000000006</v>
      </c>
      <c r="J138" s="1">
        <v>-7.39</v>
      </c>
      <c r="K138" s="1">
        <f t="shared" si="2"/>
        <v>37.164790203513348</v>
      </c>
      <c r="L138" s="46" t="s">
        <v>438</v>
      </c>
      <c r="M138" s="47" t="s">
        <v>206</v>
      </c>
    </row>
    <row r="139" spans="1:13" x14ac:dyDescent="0.25">
      <c r="A139" s="3" t="s">
        <v>148</v>
      </c>
      <c r="B139" s="4">
        <v>1.6199999999999999E-2</v>
      </c>
      <c r="C139" s="1">
        <v>9.83</v>
      </c>
      <c r="D139" s="1">
        <v>3.76</v>
      </c>
      <c r="E139" s="1">
        <v>5.38</v>
      </c>
      <c r="F139" s="1">
        <v>7.11</v>
      </c>
      <c r="G139" s="1">
        <v>17.190000000000001</v>
      </c>
      <c r="H139" s="1">
        <v>3.68</v>
      </c>
      <c r="I139" s="1">
        <v>6.87</v>
      </c>
      <c r="J139" s="1">
        <v>-3.75</v>
      </c>
      <c r="K139" s="1">
        <f t="shared" si="2"/>
        <v>60.761204168874997</v>
      </c>
      <c r="L139" s="46" t="s">
        <v>438</v>
      </c>
      <c r="M139" s="47" t="s">
        <v>206</v>
      </c>
    </row>
    <row r="140" spans="1:13" x14ac:dyDescent="0.25">
      <c r="A140" s="3" t="s">
        <v>149</v>
      </c>
      <c r="B140" s="4">
        <v>2.7699999999999999E-2</v>
      </c>
      <c r="C140" s="1">
        <v>23</v>
      </c>
      <c r="D140" s="1">
        <v>53.33</v>
      </c>
      <c r="E140" s="1">
        <v>5.45</v>
      </c>
      <c r="F140" s="1">
        <v>2.17</v>
      </c>
      <c r="G140" s="1">
        <v>-0.61</v>
      </c>
      <c r="H140" s="1">
        <v>-3.3</v>
      </c>
      <c r="I140" s="1">
        <v>2.5099999999999998</v>
      </c>
      <c r="J140" s="1">
        <v>2.72</v>
      </c>
      <c r="K140" s="1">
        <f t="shared" si="2"/>
        <v>105.63291570496662</v>
      </c>
      <c r="L140" s="46" t="s">
        <v>420</v>
      </c>
      <c r="M140" s="47" t="s">
        <v>206</v>
      </c>
    </row>
    <row r="141" spans="1:13" x14ac:dyDescent="0.25">
      <c r="A141" s="3" t="s">
        <v>150</v>
      </c>
      <c r="B141" s="4">
        <v>0.64470000000000005</v>
      </c>
      <c r="C141" s="1">
        <v>9.83</v>
      </c>
      <c r="D141" s="1">
        <v>7.4</v>
      </c>
      <c r="E141" s="1">
        <v>8.77</v>
      </c>
      <c r="F141" s="1">
        <v>10.49</v>
      </c>
      <c r="G141" s="1">
        <v>11</v>
      </c>
      <c r="H141" s="1">
        <v>2.97</v>
      </c>
      <c r="I141" s="1">
        <v>2.66</v>
      </c>
      <c r="J141" s="1">
        <v>1.21</v>
      </c>
      <c r="K141" s="1">
        <f t="shared" si="2"/>
        <v>68.35101665122798</v>
      </c>
      <c r="L141" s="46" t="s">
        <v>424</v>
      </c>
      <c r="M141" s="47" t="s">
        <v>207</v>
      </c>
    </row>
    <row r="142" spans="1:13" x14ac:dyDescent="0.25">
      <c r="A142" s="3" t="s">
        <v>151</v>
      </c>
      <c r="B142" s="4">
        <v>0.3276</v>
      </c>
      <c r="C142" s="1">
        <v>13.55</v>
      </c>
      <c r="D142" s="1">
        <v>9.3000000000000007</v>
      </c>
      <c r="E142" s="1">
        <v>9.2799999999999994</v>
      </c>
      <c r="F142" s="1">
        <v>8.7799999999999994</v>
      </c>
      <c r="G142" s="1">
        <v>7.56</v>
      </c>
      <c r="H142" s="1">
        <v>2.71</v>
      </c>
      <c r="I142" s="1">
        <v>-0.64</v>
      </c>
      <c r="J142" s="1">
        <v>1.94</v>
      </c>
      <c r="K142" s="1">
        <f t="shared" si="2"/>
        <v>65.088482758946014</v>
      </c>
      <c r="L142" s="46" t="s">
        <v>424</v>
      </c>
      <c r="M142" s="47" t="s">
        <v>207</v>
      </c>
    </row>
    <row r="143" spans="1:13" x14ac:dyDescent="0.25">
      <c r="A143" s="3" t="s">
        <v>152</v>
      </c>
      <c r="B143" s="4">
        <v>0.1086</v>
      </c>
      <c r="C143" s="1">
        <v>4.68</v>
      </c>
      <c r="D143" s="1">
        <v>2.66</v>
      </c>
      <c r="E143" s="1">
        <v>8.8000000000000007</v>
      </c>
      <c r="F143" s="1">
        <v>11.46</v>
      </c>
      <c r="G143" s="1">
        <v>12.57</v>
      </c>
      <c r="H143" s="1">
        <v>0.95</v>
      </c>
      <c r="I143" s="1">
        <v>3.57</v>
      </c>
      <c r="J143" s="1">
        <v>1.65</v>
      </c>
      <c r="K143" s="1">
        <f t="shared" si="2"/>
        <v>55.913333321730789</v>
      </c>
      <c r="L143" s="46" t="s">
        <v>424</v>
      </c>
      <c r="M143" s="47" t="s">
        <v>207</v>
      </c>
    </row>
    <row r="144" spans="1:13" x14ac:dyDescent="0.25">
      <c r="A144" s="8" t="s">
        <v>153</v>
      </c>
      <c r="B144" s="12">
        <v>0.1701</v>
      </c>
      <c r="C144" s="12">
        <v>12.01</v>
      </c>
      <c r="D144" s="12">
        <v>9.94</v>
      </c>
      <c r="E144" s="12">
        <v>3.11</v>
      </c>
      <c r="F144" s="12">
        <v>7.12</v>
      </c>
      <c r="G144" s="12">
        <v>9.81</v>
      </c>
      <c r="H144" s="12">
        <v>2.98</v>
      </c>
      <c r="I144" s="12">
        <v>3.43</v>
      </c>
      <c r="J144" s="12">
        <v>2.36</v>
      </c>
      <c r="K144" s="12">
        <f t="shared" si="2"/>
        <v>62.837888260024954</v>
      </c>
      <c r="L144" s="49"/>
      <c r="M144" s="49"/>
    </row>
    <row r="145" spans="1:13" x14ac:dyDescent="0.25">
      <c r="A145" s="3" t="s">
        <v>154</v>
      </c>
      <c r="B145" s="4">
        <v>7.0000000000000001E-3</v>
      </c>
      <c r="C145" s="1">
        <v>-3.36</v>
      </c>
      <c r="D145" s="1">
        <v>16.23</v>
      </c>
      <c r="E145" s="1">
        <v>13.03</v>
      </c>
      <c r="F145" s="1">
        <v>5.39</v>
      </c>
      <c r="G145" s="1">
        <v>6.72</v>
      </c>
      <c r="H145" s="1">
        <v>4.0199999999999996</v>
      </c>
      <c r="I145" s="1">
        <v>0.12</v>
      </c>
      <c r="J145" s="1">
        <v>4.2300000000000004</v>
      </c>
      <c r="K145" s="1">
        <f t="shared" si="2"/>
        <v>55.004581864893169</v>
      </c>
      <c r="L145" s="47" t="s">
        <v>428</v>
      </c>
      <c r="M145" s="47" t="s">
        <v>209</v>
      </c>
    </row>
    <row r="146" spans="1:13" x14ac:dyDescent="0.25">
      <c r="A146" s="3" t="s">
        <v>155</v>
      </c>
      <c r="B146" s="4">
        <v>5.4999999999999997E-3</v>
      </c>
      <c r="C146" s="1">
        <v>20.98</v>
      </c>
      <c r="D146" s="1">
        <v>19.760000000000002</v>
      </c>
      <c r="E146" s="1">
        <v>-1.19</v>
      </c>
      <c r="F146" s="1">
        <v>5.38</v>
      </c>
      <c r="G146" s="1">
        <v>17.920000000000002</v>
      </c>
      <c r="H146" s="1">
        <v>-2.97</v>
      </c>
      <c r="I146" s="1">
        <v>1.07</v>
      </c>
      <c r="J146" s="1">
        <v>10.42</v>
      </c>
      <c r="K146" s="1">
        <f t="shared" si="2"/>
        <v>92.640666181433517</v>
      </c>
      <c r="L146" s="46" t="s">
        <v>420</v>
      </c>
      <c r="M146" s="47" t="s">
        <v>210</v>
      </c>
    </row>
    <row r="147" spans="1:13" x14ac:dyDescent="0.25">
      <c r="A147" s="3" t="s">
        <v>156</v>
      </c>
      <c r="B147" s="44">
        <v>1.4999999999999999E-2</v>
      </c>
      <c r="C147" s="1">
        <v>4.2699999999999996</v>
      </c>
      <c r="D147" s="1">
        <v>6.56</v>
      </c>
      <c r="E147" s="1">
        <v>4.01</v>
      </c>
      <c r="F147" s="1">
        <v>10.51</v>
      </c>
      <c r="G147" s="1">
        <v>2.21</v>
      </c>
      <c r="H147" s="1">
        <v>4.6100000000000003</v>
      </c>
      <c r="I147" s="1">
        <v>1.35</v>
      </c>
      <c r="J147" s="1">
        <v>1.19</v>
      </c>
      <c r="K147" s="1">
        <f t="shared" si="2"/>
        <v>40.0419663003957</v>
      </c>
      <c r="L147" s="46" t="s">
        <v>420</v>
      </c>
      <c r="M147" s="47" t="s">
        <v>210</v>
      </c>
    </row>
    <row r="148" spans="1:13" x14ac:dyDescent="0.25">
      <c r="A148" s="3" t="s">
        <v>157</v>
      </c>
      <c r="B148" s="45">
        <v>5.0000000000000001E-3</v>
      </c>
      <c r="C148" s="1">
        <v>9.58</v>
      </c>
      <c r="D148" s="1">
        <v>12.08</v>
      </c>
      <c r="E148" s="1">
        <v>3.82</v>
      </c>
      <c r="F148" s="1">
        <v>14.5</v>
      </c>
      <c r="G148" s="1">
        <v>-2.13</v>
      </c>
      <c r="H148" s="1">
        <v>1.84</v>
      </c>
      <c r="I148" s="1">
        <v>2.1</v>
      </c>
      <c r="J148" s="1">
        <v>7.29</v>
      </c>
      <c r="K148" s="1">
        <f t="shared" si="2"/>
        <v>59.403882834558573</v>
      </c>
      <c r="L148" s="46" t="s">
        <v>420</v>
      </c>
      <c r="M148" s="47" t="s">
        <v>209</v>
      </c>
    </row>
    <row r="149" spans="1:13" x14ac:dyDescent="0.25">
      <c r="A149" s="3" t="s">
        <v>158</v>
      </c>
      <c r="B149" s="4">
        <v>0.04</v>
      </c>
      <c r="C149" s="1">
        <v>21.15</v>
      </c>
      <c r="D149" s="1">
        <v>8.11</v>
      </c>
      <c r="E149" s="1">
        <v>0.67</v>
      </c>
      <c r="F149" s="1">
        <v>0.84</v>
      </c>
      <c r="G149" s="1">
        <v>6.86</v>
      </c>
      <c r="H149" s="1">
        <v>7.63</v>
      </c>
      <c r="I149" s="1">
        <v>7.9</v>
      </c>
      <c r="J149" s="1">
        <v>-1.6</v>
      </c>
      <c r="K149" s="1">
        <f t="shared" si="2"/>
        <v>62.363066338655386</v>
      </c>
      <c r="L149" s="46" t="s">
        <v>433</v>
      </c>
      <c r="M149" s="47" t="s">
        <v>210</v>
      </c>
    </row>
    <row r="150" spans="1:13" x14ac:dyDescent="0.25">
      <c r="A150" s="3" t="s">
        <v>159</v>
      </c>
      <c r="B150" s="4">
        <v>4.7999999999999996E-3</v>
      </c>
      <c r="C150" s="1">
        <v>3.82</v>
      </c>
      <c r="D150" s="1">
        <v>12.18</v>
      </c>
      <c r="E150" s="1">
        <v>5.05</v>
      </c>
      <c r="F150" s="1">
        <v>7.79</v>
      </c>
      <c r="G150" s="1">
        <v>9.2100000000000009</v>
      </c>
      <c r="H150" s="1">
        <v>3.56</v>
      </c>
      <c r="I150" s="1">
        <v>3.21</v>
      </c>
      <c r="J150" s="1">
        <v>5.24</v>
      </c>
      <c r="K150" s="1">
        <f t="shared" si="2"/>
        <v>62.004864488781465</v>
      </c>
      <c r="L150" s="46" t="s">
        <v>434</v>
      </c>
      <c r="M150" s="47" t="s">
        <v>207</v>
      </c>
    </row>
    <row r="151" spans="1:13" x14ac:dyDescent="0.25">
      <c r="A151" s="3" t="s">
        <v>160</v>
      </c>
      <c r="B151" s="4">
        <v>6.7000000000000002E-3</v>
      </c>
      <c r="C151" s="1">
        <v>14.72</v>
      </c>
      <c r="D151" s="1">
        <v>0.26</v>
      </c>
      <c r="E151" s="1">
        <v>9.57</v>
      </c>
      <c r="F151" s="1">
        <v>11.37</v>
      </c>
      <c r="G151" s="1">
        <v>14.45</v>
      </c>
      <c r="H151" s="1">
        <v>2.52</v>
      </c>
      <c r="I151" s="1">
        <v>-1.89</v>
      </c>
      <c r="J151" s="1">
        <v>5.58</v>
      </c>
      <c r="K151" s="1">
        <f t="shared" si="2"/>
        <v>70.587045639659692</v>
      </c>
      <c r="L151" s="46" t="s">
        <v>431</v>
      </c>
      <c r="M151" s="47" t="s">
        <v>210</v>
      </c>
    </row>
    <row r="152" spans="1:13" x14ac:dyDescent="0.25">
      <c r="A152" s="3" t="s">
        <v>161</v>
      </c>
      <c r="B152" s="4">
        <v>3.3999999999999998E-3</v>
      </c>
      <c r="C152" s="1">
        <v>2.83</v>
      </c>
      <c r="D152" s="1">
        <v>11.79</v>
      </c>
      <c r="E152" s="1">
        <v>-2.64</v>
      </c>
      <c r="F152" s="1">
        <v>3.92</v>
      </c>
      <c r="G152" s="1">
        <v>18.14</v>
      </c>
      <c r="H152" s="1">
        <v>6.81</v>
      </c>
      <c r="I152" s="1">
        <v>9.17</v>
      </c>
      <c r="J152" s="1">
        <v>-3.18</v>
      </c>
      <c r="K152" s="1">
        <f t="shared" si="2"/>
        <v>55.12427524341507</v>
      </c>
      <c r="L152" s="46" t="s">
        <v>424</v>
      </c>
      <c r="M152" s="47" t="s">
        <v>207</v>
      </c>
    </row>
    <row r="153" spans="1:13" x14ac:dyDescent="0.25">
      <c r="A153" s="3" t="s">
        <v>162</v>
      </c>
      <c r="B153" s="4">
        <v>9.9000000000000008E-3</v>
      </c>
      <c r="C153" s="1">
        <v>5.22</v>
      </c>
      <c r="D153" s="1">
        <v>10.32</v>
      </c>
      <c r="E153" s="1">
        <v>5.78</v>
      </c>
      <c r="F153" s="1">
        <v>8.75</v>
      </c>
      <c r="G153" s="1">
        <v>10.73</v>
      </c>
      <c r="H153" s="1">
        <v>6.17</v>
      </c>
      <c r="I153" s="1">
        <v>10.33</v>
      </c>
      <c r="J153" s="1">
        <v>-1.95</v>
      </c>
      <c r="K153" s="1">
        <f t="shared" si="2"/>
        <v>69.821906589445376</v>
      </c>
      <c r="L153" s="46" t="s">
        <v>424</v>
      </c>
      <c r="M153" s="47" t="s">
        <v>207</v>
      </c>
    </row>
    <row r="154" spans="1:13" x14ac:dyDescent="0.25">
      <c r="A154" s="3" t="s">
        <v>163</v>
      </c>
      <c r="B154" s="4">
        <v>2.98E-2</v>
      </c>
      <c r="C154" s="1">
        <v>11.82</v>
      </c>
      <c r="D154" s="1">
        <v>9.7899999999999991</v>
      </c>
      <c r="E154" s="1">
        <v>5.01</v>
      </c>
      <c r="F154" s="1">
        <v>17.46</v>
      </c>
      <c r="G154" s="1">
        <v>9.6300000000000008</v>
      </c>
      <c r="H154" s="1">
        <v>1.39</v>
      </c>
      <c r="I154" s="1">
        <v>0.23</v>
      </c>
      <c r="J154" s="1">
        <v>0.01</v>
      </c>
      <c r="K154" s="1">
        <f t="shared" si="2"/>
        <v>68.720798763942355</v>
      </c>
      <c r="L154" s="46" t="s">
        <v>420</v>
      </c>
      <c r="M154" s="47" t="s">
        <v>210</v>
      </c>
    </row>
    <row r="155" spans="1:13" x14ac:dyDescent="0.25">
      <c r="A155" s="3" t="s">
        <v>164</v>
      </c>
      <c r="B155" s="4">
        <v>2.6100000000000002E-2</v>
      </c>
      <c r="C155" s="1">
        <v>16.32</v>
      </c>
      <c r="D155" s="1">
        <v>3.71</v>
      </c>
      <c r="E155" s="1">
        <v>-4.76</v>
      </c>
      <c r="F155" s="1">
        <v>5.0999999999999996</v>
      </c>
      <c r="G155" s="1">
        <v>23.06</v>
      </c>
      <c r="H155" s="1">
        <v>-6.37</v>
      </c>
      <c r="I155" s="1">
        <v>-4.9800000000000004</v>
      </c>
      <c r="J155" s="1">
        <v>15.28</v>
      </c>
      <c r="K155" s="1">
        <f t="shared" si="2"/>
        <v>52.404594080743152</v>
      </c>
      <c r="L155" s="46" t="s">
        <v>420</v>
      </c>
      <c r="M155" s="47" t="s">
        <v>210</v>
      </c>
    </row>
    <row r="156" spans="1:13" x14ac:dyDescent="0.25">
      <c r="A156" s="3" t="s">
        <v>165</v>
      </c>
      <c r="B156" s="4">
        <v>1.6799999999999999E-2</v>
      </c>
      <c r="C156" s="1">
        <v>5.05</v>
      </c>
      <c r="D156" s="1">
        <v>22.62</v>
      </c>
      <c r="E156" s="1">
        <v>9.17</v>
      </c>
      <c r="F156" s="1">
        <v>3.09</v>
      </c>
      <c r="G156" s="1">
        <v>8.24</v>
      </c>
      <c r="H156" s="1">
        <v>4.5199999999999996</v>
      </c>
      <c r="I156" s="1">
        <v>8.16</v>
      </c>
      <c r="J156" s="1">
        <v>1.77</v>
      </c>
      <c r="K156" s="1">
        <f t="shared" si="2"/>
        <v>80.530612751318131</v>
      </c>
      <c r="L156" s="46" t="s">
        <v>433</v>
      </c>
      <c r="M156" s="47" t="s">
        <v>210</v>
      </c>
    </row>
    <row r="157" spans="1:13" x14ac:dyDescent="0.25">
      <c r="A157" s="8" t="s">
        <v>166</v>
      </c>
      <c r="B157" s="12">
        <v>0.36399999999999999</v>
      </c>
      <c r="C157" s="12">
        <v>14.61</v>
      </c>
      <c r="D157" s="12">
        <v>2.1</v>
      </c>
      <c r="E157" s="12">
        <v>8.86</v>
      </c>
      <c r="F157" s="12">
        <v>21.2</v>
      </c>
      <c r="G157" s="12">
        <v>10.53</v>
      </c>
      <c r="H157" s="12">
        <v>-4.25</v>
      </c>
      <c r="I157" s="12">
        <v>-0.34</v>
      </c>
      <c r="J157" s="12">
        <v>8.26</v>
      </c>
      <c r="K157" s="12">
        <f t="shared" si="2"/>
        <v>76.289750322750109</v>
      </c>
      <c r="L157" s="49"/>
      <c r="M157" s="49"/>
    </row>
    <row r="158" spans="1:13" x14ac:dyDescent="0.25">
      <c r="A158" s="3" t="s">
        <v>167</v>
      </c>
      <c r="B158" s="4">
        <v>4.1000000000000003E-3</v>
      </c>
      <c r="C158" s="1">
        <v>1.55</v>
      </c>
      <c r="D158" s="1">
        <v>22.13</v>
      </c>
      <c r="E158" s="1">
        <v>16.97</v>
      </c>
      <c r="F158" s="1">
        <v>14.01</v>
      </c>
      <c r="G158" s="1">
        <v>-2.2000000000000002</v>
      </c>
      <c r="H158" s="1">
        <v>13.19</v>
      </c>
      <c r="I158" s="1">
        <v>-2.69</v>
      </c>
      <c r="J158" s="1">
        <v>6.35</v>
      </c>
      <c r="K158" s="1">
        <f t="shared" si="2"/>
        <v>89.479225958858251</v>
      </c>
      <c r="L158" s="46" t="s">
        <v>428</v>
      </c>
      <c r="M158" s="47" t="s">
        <v>210</v>
      </c>
    </row>
    <row r="159" spans="1:13" x14ac:dyDescent="0.25">
      <c r="A159" s="3" t="s">
        <v>168</v>
      </c>
      <c r="B159" s="4">
        <v>0.1479</v>
      </c>
      <c r="C159" s="1">
        <v>4.07</v>
      </c>
      <c r="D159" s="1">
        <v>8.77</v>
      </c>
      <c r="E159" s="1">
        <v>7.83</v>
      </c>
      <c r="F159" s="1">
        <v>10.09</v>
      </c>
      <c r="G159" s="1">
        <v>8.2899999999999991</v>
      </c>
      <c r="H159" s="1">
        <v>1.31</v>
      </c>
      <c r="I159" s="1">
        <v>1.83</v>
      </c>
      <c r="J159" s="1">
        <v>1.0900000000000001</v>
      </c>
      <c r="K159" s="1">
        <f t="shared" si="2"/>
        <v>51.756313983129075</v>
      </c>
      <c r="L159" s="46" t="s">
        <v>421</v>
      </c>
      <c r="M159" s="47" t="s">
        <v>210</v>
      </c>
    </row>
    <row r="160" spans="1:13" x14ac:dyDescent="0.25">
      <c r="A160" s="3" t="s">
        <v>169</v>
      </c>
      <c r="B160" s="4">
        <v>6.3200000000000006E-2</v>
      </c>
      <c r="C160" s="1">
        <v>50.65</v>
      </c>
      <c r="D160" s="1">
        <v>-13.99</v>
      </c>
      <c r="E160" s="1">
        <v>10.68</v>
      </c>
      <c r="F160" s="1">
        <v>53.66</v>
      </c>
      <c r="G160" s="1">
        <v>19.329999999999998</v>
      </c>
      <c r="H160" s="1">
        <v>-22.5</v>
      </c>
      <c r="I160" s="1">
        <v>-10.81</v>
      </c>
      <c r="J160" s="1">
        <v>33.5</v>
      </c>
      <c r="K160" s="1">
        <f t="shared" si="2"/>
        <v>142.65924149864185</v>
      </c>
      <c r="L160" s="46" t="s">
        <v>420</v>
      </c>
      <c r="M160" s="47" t="s">
        <v>206</v>
      </c>
    </row>
    <row r="161" spans="1:13" x14ac:dyDescent="0.25">
      <c r="A161" s="3" t="s">
        <v>170</v>
      </c>
      <c r="B161" s="4">
        <v>6.4000000000000003E-3</v>
      </c>
      <c r="C161" s="1">
        <v>5.57</v>
      </c>
      <c r="D161" s="1">
        <v>0.78</v>
      </c>
      <c r="E161" s="1">
        <v>5.38</v>
      </c>
      <c r="F161" s="1">
        <v>11.1</v>
      </c>
      <c r="G161" s="1">
        <v>11.16</v>
      </c>
      <c r="H161" s="1">
        <v>5.0999999999999996</v>
      </c>
      <c r="I161" s="1">
        <v>4.3899999999999997</v>
      </c>
      <c r="J161" s="1">
        <v>3.37</v>
      </c>
      <c r="K161" s="1">
        <f t="shared" si="2"/>
        <v>57.033314251281922</v>
      </c>
      <c r="L161" s="46" t="s">
        <v>424</v>
      </c>
      <c r="M161" s="47" t="s">
        <v>209</v>
      </c>
    </row>
    <row r="162" spans="1:13" x14ac:dyDescent="0.25">
      <c r="A162" s="3" t="s">
        <v>171</v>
      </c>
      <c r="B162" s="4">
        <v>9.1000000000000004E-3</v>
      </c>
      <c r="C162" s="1">
        <v>-2.92</v>
      </c>
      <c r="D162" s="1">
        <v>-2.11</v>
      </c>
      <c r="E162" s="1">
        <v>12.36</v>
      </c>
      <c r="F162" s="1">
        <v>17.309999999999999</v>
      </c>
      <c r="G162" s="1">
        <v>-0.44</v>
      </c>
      <c r="H162" s="1">
        <v>3.14</v>
      </c>
      <c r="I162" s="1">
        <v>4.1399999999999997</v>
      </c>
      <c r="J162" s="1">
        <v>2.06</v>
      </c>
      <c r="K162" s="1">
        <f t="shared" si="2"/>
        <v>36.709915173884724</v>
      </c>
      <c r="L162" s="46" t="s">
        <v>424</v>
      </c>
      <c r="M162" s="47" t="s">
        <v>206</v>
      </c>
    </row>
    <row r="163" spans="1:13" x14ac:dyDescent="0.25">
      <c r="A163" s="3" t="s">
        <v>172</v>
      </c>
      <c r="B163" s="4">
        <v>5.0200000000000002E-2</v>
      </c>
      <c r="C163" s="1">
        <v>15.55</v>
      </c>
      <c r="D163" s="1">
        <v>3.91</v>
      </c>
      <c r="E163" s="1">
        <v>10.14</v>
      </c>
      <c r="F163" s="1">
        <v>14.33</v>
      </c>
      <c r="G163" s="1">
        <v>-0.21</v>
      </c>
      <c r="H163" s="1">
        <v>-3.73</v>
      </c>
      <c r="I163" s="1">
        <v>2.99</v>
      </c>
      <c r="J163" s="1">
        <v>-2.1800000000000002</v>
      </c>
      <c r="K163" s="1">
        <f t="shared" si="2"/>
        <v>46.329969254197493</v>
      </c>
      <c r="L163" s="46" t="s">
        <v>424</v>
      </c>
      <c r="M163" s="47" t="s">
        <v>207</v>
      </c>
    </row>
    <row r="164" spans="1:13" x14ac:dyDescent="0.25">
      <c r="A164" s="3" t="s">
        <v>173</v>
      </c>
      <c r="B164" s="4">
        <v>5.0000000000000001E-3</v>
      </c>
      <c r="C164" s="1">
        <v>14.39</v>
      </c>
      <c r="D164" s="1">
        <v>8.3699999999999992</v>
      </c>
      <c r="E164" s="1">
        <v>9.2200000000000006</v>
      </c>
      <c r="F164" s="1">
        <v>14.32</v>
      </c>
      <c r="G164" s="1">
        <v>3.39</v>
      </c>
      <c r="H164" s="1">
        <v>15.87</v>
      </c>
      <c r="I164" s="1">
        <v>1.0900000000000001</v>
      </c>
      <c r="J164" s="1">
        <v>-0.32</v>
      </c>
      <c r="K164" s="1">
        <f t="shared" si="2"/>
        <v>86.847499175724892</v>
      </c>
      <c r="L164" s="46" t="s">
        <v>428</v>
      </c>
      <c r="M164" s="47" t="s">
        <v>209</v>
      </c>
    </row>
    <row r="165" spans="1:13" x14ac:dyDescent="0.25">
      <c r="A165" s="3" t="s">
        <v>174</v>
      </c>
      <c r="B165" s="4">
        <v>3.2599999999999997E-2</v>
      </c>
      <c r="C165" s="1">
        <v>4.8</v>
      </c>
      <c r="D165" s="1">
        <v>4.29</v>
      </c>
      <c r="E165" s="1">
        <v>1.54</v>
      </c>
      <c r="F165" s="1">
        <v>12.96</v>
      </c>
      <c r="G165" s="1">
        <v>12.56</v>
      </c>
      <c r="H165" s="1">
        <v>6.15</v>
      </c>
      <c r="I165" s="1">
        <v>1.59</v>
      </c>
      <c r="J165" s="1">
        <v>3.91</v>
      </c>
      <c r="K165" s="1">
        <f t="shared" si="2"/>
        <v>58.116859904362627</v>
      </c>
      <c r="L165" s="46" t="s">
        <v>424</v>
      </c>
      <c r="M165" s="47" t="s">
        <v>207</v>
      </c>
    </row>
    <row r="166" spans="1:13" x14ac:dyDescent="0.25">
      <c r="A166" s="3" t="s">
        <v>175</v>
      </c>
      <c r="B166" s="4">
        <v>4.5499999999999999E-2</v>
      </c>
      <c r="C166" s="1">
        <v>6</v>
      </c>
      <c r="D166" s="1">
        <v>9.9600000000000009</v>
      </c>
      <c r="E166" s="1">
        <v>10.81</v>
      </c>
      <c r="F166" s="1">
        <v>15.41</v>
      </c>
      <c r="G166" s="1">
        <v>10.64</v>
      </c>
      <c r="H166" s="1">
        <v>11.81</v>
      </c>
      <c r="I166" s="1">
        <v>6.7</v>
      </c>
      <c r="J166" s="1">
        <v>2.98</v>
      </c>
      <c r="K166" s="1">
        <f t="shared" si="2"/>
        <v>102.61570909867444</v>
      </c>
      <c r="L166" s="46" t="s">
        <v>424</v>
      </c>
      <c r="M166" s="47" t="s">
        <v>206</v>
      </c>
    </row>
    <row r="167" spans="1:13" x14ac:dyDescent="0.25">
      <c r="A167" s="8" t="s">
        <v>176</v>
      </c>
      <c r="B167" s="12">
        <v>7.0586000000000002</v>
      </c>
      <c r="C167" s="12">
        <v>9.51</v>
      </c>
      <c r="D167" s="12">
        <v>10.07</v>
      </c>
      <c r="E167" s="12">
        <v>9.7899999999999991</v>
      </c>
      <c r="F167" s="12">
        <v>10.38</v>
      </c>
      <c r="G167" s="12">
        <v>7.22</v>
      </c>
      <c r="H167" s="12">
        <v>3.83</v>
      </c>
      <c r="I167" s="12">
        <v>3.17</v>
      </c>
      <c r="J167" s="12">
        <v>3.76</v>
      </c>
      <c r="K167" s="12">
        <f t="shared" si="2"/>
        <v>74.083644721864459</v>
      </c>
    </row>
    <row r="168" spans="1:13" x14ac:dyDescent="0.25">
      <c r="A168" s="8" t="s">
        <v>176</v>
      </c>
      <c r="B168" s="12">
        <v>7.0586000000000002</v>
      </c>
      <c r="C168" s="12">
        <v>9.51</v>
      </c>
      <c r="D168" s="12">
        <v>10.07</v>
      </c>
      <c r="E168" s="12">
        <v>9.7899999999999991</v>
      </c>
      <c r="F168" s="12">
        <v>10.38</v>
      </c>
      <c r="G168" s="12">
        <v>7.22</v>
      </c>
      <c r="H168" s="12">
        <v>3.83</v>
      </c>
      <c r="I168" s="12">
        <v>3.17</v>
      </c>
      <c r="J168" s="12">
        <v>3.76</v>
      </c>
      <c r="K168" s="12">
        <f t="shared" si="2"/>
        <v>74.083644721864459</v>
      </c>
    </row>
    <row r="169" spans="1:13" x14ac:dyDescent="0.25">
      <c r="A169" s="3" t="s">
        <v>177</v>
      </c>
      <c r="B169" s="4">
        <v>4.1638000000000002</v>
      </c>
      <c r="C169" s="1">
        <v>8.59</v>
      </c>
      <c r="D169" s="1">
        <v>9.49</v>
      </c>
      <c r="E169" s="1">
        <v>9.9600000000000009</v>
      </c>
      <c r="F169" s="1">
        <v>9.7100000000000009</v>
      </c>
      <c r="G169" s="1">
        <v>5.67</v>
      </c>
      <c r="H169" s="1">
        <v>3.91</v>
      </c>
      <c r="I169" s="1">
        <v>2.38</v>
      </c>
      <c r="J169" s="1">
        <v>3.14</v>
      </c>
      <c r="K169" s="1">
        <f t="shared" si="2"/>
        <v>66.301642901582085</v>
      </c>
    </row>
    <row r="170" spans="1:13" x14ac:dyDescent="0.25">
      <c r="A170" s="3" t="s">
        <v>178</v>
      </c>
      <c r="B170" s="4">
        <v>1.6122000000000001</v>
      </c>
      <c r="C170" s="1">
        <v>11.23</v>
      </c>
      <c r="D170" s="1">
        <v>12.28</v>
      </c>
      <c r="E170" s="1">
        <v>9.2100000000000009</v>
      </c>
      <c r="F170" s="1">
        <v>10.76</v>
      </c>
      <c r="G170" s="1">
        <v>10.74</v>
      </c>
      <c r="H170" s="1">
        <v>3.81</v>
      </c>
      <c r="I170" s="1">
        <v>4.3499999999999996</v>
      </c>
      <c r="J170" s="1">
        <v>6.04</v>
      </c>
      <c r="K170" s="1">
        <f t="shared" si="2"/>
        <v>92.16556982020208</v>
      </c>
    </row>
    <row r="171" spans="1:13" x14ac:dyDescent="0.25">
      <c r="A171" s="3" t="s">
        <v>179</v>
      </c>
      <c r="B171" s="4">
        <v>7.9799999999999996E-2</v>
      </c>
      <c r="C171" s="1">
        <v>10.85</v>
      </c>
      <c r="D171" s="1">
        <v>12.01</v>
      </c>
      <c r="E171" s="1">
        <v>10.220000000000001</v>
      </c>
      <c r="F171" s="1">
        <v>14.12</v>
      </c>
      <c r="G171" s="1">
        <v>12.2</v>
      </c>
      <c r="H171" s="1">
        <v>3.48</v>
      </c>
      <c r="I171" s="1">
        <v>2.59</v>
      </c>
      <c r="J171" s="1">
        <v>6.26</v>
      </c>
      <c r="K171" s="1">
        <f t="shared" si="2"/>
        <v>97.669099003359889</v>
      </c>
    </row>
    <row r="172" spans="1:13" x14ac:dyDescent="0.25">
      <c r="A172" s="3" t="s">
        <v>150</v>
      </c>
      <c r="B172" s="4">
        <v>0.3085</v>
      </c>
      <c r="C172" s="1">
        <v>9.1999999999999993</v>
      </c>
      <c r="D172" s="1">
        <v>9.36</v>
      </c>
      <c r="E172" s="1">
        <v>9.3800000000000008</v>
      </c>
      <c r="F172" s="1">
        <v>10.67</v>
      </c>
      <c r="G172" s="1">
        <v>10.220000000000001</v>
      </c>
      <c r="H172" s="1">
        <v>2</v>
      </c>
      <c r="I172" s="1">
        <v>4.7</v>
      </c>
      <c r="J172" s="1">
        <v>2.98</v>
      </c>
      <c r="K172" s="1">
        <f t="shared" si="2"/>
        <v>75.230264513161302</v>
      </c>
    </row>
    <row r="173" spans="1:13" x14ac:dyDescent="0.25">
      <c r="A173" s="3" t="s">
        <v>180</v>
      </c>
      <c r="B173" s="4">
        <v>5.3800000000000001E-2</v>
      </c>
      <c r="C173" s="1">
        <v>8.67</v>
      </c>
      <c r="D173" s="1">
        <v>11.78</v>
      </c>
      <c r="E173" s="1">
        <v>11.96</v>
      </c>
      <c r="F173" s="1">
        <v>15.67</v>
      </c>
      <c r="G173" s="1">
        <v>15.78</v>
      </c>
      <c r="H173" s="1">
        <v>2.56</v>
      </c>
      <c r="I173" s="1">
        <v>8.64</v>
      </c>
      <c r="J173" s="1">
        <v>7.56</v>
      </c>
      <c r="K173" s="1">
        <f t="shared" si="2"/>
        <v>118.27776868131548</v>
      </c>
    </row>
    <row r="174" spans="1:13" x14ac:dyDescent="0.25">
      <c r="A174" s="3" t="s">
        <v>151</v>
      </c>
      <c r="B174" s="4">
        <v>0.53520000000000001</v>
      </c>
      <c r="C174" s="1">
        <v>12.8</v>
      </c>
      <c r="D174" s="1">
        <v>10.52</v>
      </c>
      <c r="E174" s="1">
        <v>9.99</v>
      </c>
      <c r="F174" s="1">
        <v>13.21</v>
      </c>
      <c r="G174" s="1">
        <v>5.0199999999999996</v>
      </c>
      <c r="H174" s="1">
        <v>4.3499999999999996</v>
      </c>
      <c r="I174" s="1">
        <v>3.71</v>
      </c>
      <c r="J174" s="1">
        <v>1.1299999999999999</v>
      </c>
      <c r="K174" s="1">
        <f t="shared" si="2"/>
        <v>78.423920220325215</v>
      </c>
    </row>
    <row r="175" spans="1:13" x14ac:dyDescent="0.25">
      <c r="A175" s="3" t="s">
        <v>152</v>
      </c>
      <c r="B175" s="4">
        <v>5.7299999999999997E-2</v>
      </c>
      <c r="C175" s="1">
        <v>9.23</v>
      </c>
      <c r="D175" s="1">
        <v>8.4499999999999993</v>
      </c>
      <c r="E175" s="1">
        <v>8.86</v>
      </c>
      <c r="F175" s="1">
        <v>9.89</v>
      </c>
      <c r="G175" s="1">
        <v>8.09</v>
      </c>
      <c r="H175" s="1">
        <v>3.05</v>
      </c>
      <c r="I175" s="1">
        <v>2.37</v>
      </c>
      <c r="J175" s="1">
        <v>2.11</v>
      </c>
      <c r="K175" s="1">
        <f t="shared" si="2"/>
        <v>64.995646703980498</v>
      </c>
    </row>
    <row r="176" spans="1:13" x14ac:dyDescent="0.25">
      <c r="A176" s="3" t="s">
        <v>181</v>
      </c>
      <c r="B176" s="4">
        <v>0.248</v>
      </c>
      <c r="C176" s="1">
        <v>7.5</v>
      </c>
      <c r="D176" s="1">
        <v>4.45</v>
      </c>
      <c r="E176" s="1">
        <v>10.25</v>
      </c>
      <c r="F176" s="1">
        <v>10.08</v>
      </c>
      <c r="G176" s="1">
        <v>7.86</v>
      </c>
      <c r="H176" s="1">
        <v>4.67</v>
      </c>
      <c r="I176" s="1">
        <v>4.2699999999999996</v>
      </c>
      <c r="J176" s="1">
        <v>3.86</v>
      </c>
      <c r="K176" s="1">
        <f t="shared" si="2"/>
        <v>66.607389444718535</v>
      </c>
    </row>
    <row r="178" spans="1:14" x14ac:dyDescent="0.25">
      <c r="A178" s="18"/>
      <c r="B178" s="21" t="s">
        <v>182</v>
      </c>
      <c r="C178" s="21" t="s">
        <v>201</v>
      </c>
      <c r="D178" s="21">
        <v>2012</v>
      </c>
      <c r="E178" s="21">
        <v>2013</v>
      </c>
      <c r="F178" s="21">
        <v>2014</v>
      </c>
      <c r="G178" s="21">
        <v>2015</v>
      </c>
      <c r="H178" s="21">
        <v>2016</v>
      </c>
      <c r="I178" s="21">
        <v>2017</v>
      </c>
      <c r="J178" s="21">
        <v>2018</v>
      </c>
      <c r="K178" s="21">
        <v>2019</v>
      </c>
      <c r="L178" s="21" t="s">
        <v>11</v>
      </c>
      <c r="M178" s="22" t="s">
        <v>10</v>
      </c>
      <c r="N178" s="22" t="s">
        <v>202</v>
      </c>
    </row>
    <row r="179" spans="1:14" x14ac:dyDescent="0.25">
      <c r="A179" s="19" t="s">
        <v>14</v>
      </c>
      <c r="B179" s="15">
        <v>15.0242</v>
      </c>
      <c r="C179" s="15">
        <f>B179/$B$179*100</f>
        <v>100</v>
      </c>
      <c r="D179" s="15">
        <v>10.039999999999999</v>
      </c>
      <c r="E179" s="15">
        <v>7.64</v>
      </c>
      <c r="F179" s="15">
        <v>7.1</v>
      </c>
      <c r="G179" s="15">
        <v>12.92</v>
      </c>
      <c r="H179" s="15">
        <v>9.36</v>
      </c>
      <c r="I179" s="15">
        <v>-4.8499999999999996</v>
      </c>
      <c r="J179" s="15">
        <v>4.53</v>
      </c>
      <c r="K179" s="15">
        <v>7.84</v>
      </c>
      <c r="L179" s="15">
        <v>68.024547651746644</v>
      </c>
      <c r="M179" s="2">
        <v>1025.3196253166213</v>
      </c>
      <c r="N179" s="15">
        <v>100</v>
      </c>
    </row>
    <row r="180" spans="1:14" x14ac:dyDescent="0.25">
      <c r="A180" s="18" t="s">
        <v>15</v>
      </c>
      <c r="B180" s="16">
        <v>1.0944</v>
      </c>
      <c r="C180" s="16">
        <f>B180/$B$179*100</f>
        <v>7.2842480797646463</v>
      </c>
      <c r="D180" s="16">
        <v>34.909999999999997</v>
      </c>
      <c r="E180" s="16">
        <v>-6.24</v>
      </c>
      <c r="F180" s="16">
        <v>3.69</v>
      </c>
      <c r="G180" s="16">
        <v>13.74</v>
      </c>
      <c r="H180" s="16">
        <v>31.19</v>
      </c>
      <c r="I180" s="16">
        <v>-24.55</v>
      </c>
      <c r="J180" s="16">
        <v>3.47</v>
      </c>
      <c r="K180" s="16">
        <v>12.92</v>
      </c>
      <c r="L180" s="16">
        <v>72.527025216251047</v>
      </c>
      <c r="M180" s="5">
        <f>B180*L180</f>
        <v>79.373576396665143</v>
      </c>
      <c r="N180" s="5">
        <f>M180/$M$196*100</f>
        <v>7.7413495691311258</v>
      </c>
    </row>
    <row r="181" spans="1:14" x14ac:dyDescent="0.25">
      <c r="A181" s="18" t="s">
        <v>21</v>
      </c>
      <c r="B181" s="17">
        <v>0.65580000000000005</v>
      </c>
      <c r="C181" s="16">
        <f t="shared" ref="C181:C195" si="3">B181/$B$179*100</f>
        <v>4.3649578679730041</v>
      </c>
      <c r="D181" s="17">
        <v>17.79</v>
      </c>
      <c r="E181" s="17">
        <v>19.170000000000002</v>
      </c>
      <c r="F181" s="17">
        <v>-6.73</v>
      </c>
      <c r="G181" s="17">
        <v>8.61</v>
      </c>
      <c r="H181" s="17">
        <v>17.23</v>
      </c>
      <c r="I181" s="17">
        <v>-4.1100000000000003</v>
      </c>
      <c r="J181" s="17">
        <v>3.36</v>
      </c>
      <c r="K181" s="17">
        <v>-1.46</v>
      </c>
      <c r="L181" s="16">
        <v>62.803708629249797</v>
      </c>
      <c r="M181" s="5">
        <f t="shared" ref="M181:M195" si="4">B181*L181</f>
        <v>41.186672119062017</v>
      </c>
      <c r="N181" s="5">
        <f t="shared" ref="N181:N195" si="5">M181/$M$196*100</f>
        <v>4.0169593073324297</v>
      </c>
    </row>
    <row r="182" spans="1:14" x14ac:dyDescent="0.25">
      <c r="A182" s="18" t="s">
        <v>31</v>
      </c>
      <c r="B182" s="16">
        <v>0.61399999999999999</v>
      </c>
      <c r="C182" s="16">
        <f t="shared" si="3"/>
        <v>4.0867400593708814</v>
      </c>
      <c r="D182" s="16">
        <v>25.81</v>
      </c>
      <c r="E182" s="16">
        <v>13.98</v>
      </c>
      <c r="F182" s="16">
        <v>4.93</v>
      </c>
      <c r="G182" s="16">
        <v>40.909999999999997</v>
      </c>
      <c r="H182" s="16">
        <v>-26.55</v>
      </c>
      <c r="I182" s="16">
        <v>-4.43</v>
      </c>
      <c r="J182" s="16">
        <v>39.68</v>
      </c>
      <c r="K182" s="16">
        <v>-15.15</v>
      </c>
      <c r="L182" s="16">
        <v>76.394387187162721</v>
      </c>
      <c r="M182" s="5">
        <f t="shared" si="4"/>
        <v>46.906153732917907</v>
      </c>
      <c r="N182" s="5">
        <f t="shared" si="5"/>
        <v>4.5747835674590904</v>
      </c>
    </row>
    <row r="183" spans="1:14" x14ac:dyDescent="0.25">
      <c r="A183" s="18" t="s">
        <v>42</v>
      </c>
      <c r="B183" s="16">
        <v>0.75309999999999999</v>
      </c>
      <c r="C183" s="16">
        <f t="shared" si="3"/>
        <v>5.0125797047430147</v>
      </c>
      <c r="D183" s="16">
        <v>-0.65</v>
      </c>
      <c r="E183" s="16">
        <v>-2.66</v>
      </c>
      <c r="F183" s="16">
        <v>4.03</v>
      </c>
      <c r="G183" s="16">
        <v>20.48</v>
      </c>
      <c r="H183" s="16">
        <v>19.649999999999999</v>
      </c>
      <c r="I183" s="16">
        <v>-12.79</v>
      </c>
      <c r="J183" s="16">
        <v>-3.39</v>
      </c>
      <c r="K183" s="16">
        <v>2.81</v>
      </c>
      <c r="L183" s="16">
        <v>25.62301180976911</v>
      </c>
      <c r="M183" s="5">
        <f t="shared" si="4"/>
        <v>19.296690193937117</v>
      </c>
      <c r="N183" s="5">
        <f t="shared" si="5"/>
        <v>1.8820170527778839</v>
      </c>
    </row>
    <row r="184" spans="1:14" x14ac:dyDescent="0.25">
      <c r="A184" s="18" t="s">
        <v>50</v>
      </c>
      <c r="B184" s="16">
        <v>0.17530000000000001</v>
      </c>
      <c r="C184" s="16">
        <f t="shared" si="3"/>
        <v>1.1667842547356932</v>
      </c>
      <c r="D184" s="16">
        <v>16.760000000000002</v>
      </c>
      <c r="E184" s="16">
        <v>12.32</v>
      </c>
      <c r="F184" s="16">
        <v>7.23</v>
      </c>
      <c r="G184" s="16">
        <v>19.649999999999999</v>
      </c>
      <c r="H184" s="16">
        <v>-4.9400000000000004</v>
      </c>
      <c r="I184" s="16">
        <v>0.88</v>
      </c>
      <c r="J184" s="16">
        <v>10.79</v>
      </c>
      <c r="K184" s="16">
        <v>2.88</v>
      </c>
      <c r="L184" s="16">
        <v>83.913915906143558</v>
      </c>
      <c r="M184" s="5">
        <f t="shared" si="4"/>
        <v>14.710109458346967</v>
      </c>
      <c r="N184" s="5">
        <f t="shared" si="5"/>
        <v>1.4346852527868514</v>
      </c>
    </row>
    <row r="185" spans="1:14" x14ac:dyDescent="0.25">
      <c r="A185" s="18" t="s">
        <v>58</v>
      </c>
      <c r="B185" s="16">
        <v>0.80930000000000002</v>
      </c>
      <c r="C185" s="16">
        <f t="shared" si="3"/>
        <v>5.3866428828157238</v>
      </c>
      <c r="D185" s="16">
        <v>11.74</v>
      </c>
      <c r="E185" s="16">
        <v>18.96</v>
      </c>
      <c r="F185" s="16">
        <v>6.41</v>
      </c>
      <c r="G185" s="16">
        <v>15.23</v>
      </c>
      <c r="H185" s="16">
        <v>22.67</v>
      </c>
      <c r="I185" s="16">
        <v>-16.52</v>
      </c>
      <c r="J185" s="16">
        <v>14.1</v>
      </c>
      <c r="K185" s="16">
        <v>7.25</v>
      </c>
      <c r="L185" s="16">
        <v>104.24967706783741</v>
      </c>
      <c r="M185" s="5">
        <f t="shared" si="4"/>
        <v>84.369263651000821</v>
      </c>
      <c r="N185" s="5">
        <f t="shared" si="5"/>
        <v>8.2285817580978602</v>
      </c>
    </row>
    <row r="186" spans="1:14" x14ac:dyDescent="0.25">
      <c r="A186" s="18" t="s">
        <v>77</v>
      </c>
      <c r="B186" s="16">
        <v>2.4453</v>
      </c>
      <c r="C186" s="16">
        <f t="shared" si="3"/>
        <v>16.275741803224129</v>
      </c>
      <c r="D186" s="16">
        <v>-0.67</v>
      </c>
      <c r="E186" s="16">
        <v>4.57</v>
      </c>
      <c r="F186" s="16">
        <v>22.21</v>
      </c>
      <c r="G186" s="16">
        <v>12.48</v>
      </c>
      <c r="H186" s="16">
        <v>3.01</v>
      </c>
      <c r="I186" s="16">
        <v>-2.5</v>
      </c>
      <c r="J186" s="16">
        <v>2.25</v>
      </c>
      <c r="K186" s="16">
        <v>32.4</v>
      </c>
      <c r="L186" s="16">
        <v>94.135473770788678</v>
      </c>
      <c r="M186" s="5">
        <f t="shared" si="4"/>
        <v>230.18947401170956</v>
      </c>
      <c r="N186" s="5">
        <f t="shared" si="5"/>
        <v>22.45050892697255</v>
      </c>
    </row>
    <row r="187" spans="1:14" x14ac:dyDescent="0.25">
      <c r="A187" s="18" t="s">
        <v>93</v>
      </c>
      <c r="B187" s="16">
        <v>0.25769999999999998</v>
      </c>
      <c r="C187" s="16">
        <f t="shared" si="3"/>
        <v>1.7152327578173878</v>
      </c>
      <c r="D187" s="16">
        <v>11.78</v>
      </c>
      <c r="E187" s="16">
        <v>7.25</v>
      </c>
      <c r="F187" s="16">
        <v>9.75</v>
      </c>
      <c r="G187" s="16">
        <v>10.75</v>
      </c>
      <c r="H187" s="16">
        <v>8.98</v>
      </c>
      <c r="I187" s="16">
        <v>2.67</v>
      </c>
      <c r="J187" s="16">
        <v>2.94</v>
      </c>
      <c r="K187" s="16">
        <v>1.74</v>
      </c>
      <c r="L187" s="16">
        <v>70.755984251660067</v>
      </c>
      <c r="M187" s="5">
        <f t="shared" si="4"/>
        <v>18.2338171416528</v>
      </c>
      <c r="N187" s="5">
        <f t="shared" si="5"/>
        <v>1.778354445914575</v>
      </c>
    </row>
    <row r="188" spans="1:14" x14ac:dyDescent="0.25">
      <c r="A188" s="18" t="s">
        <v>112</v>
      </c>
      <c r="B188" s="16">
        <v>0.76239999999999997</v>
      </c>
      <c r="C188" s="16">
        <f t="shared" si="3"/>
        <v>5.0744798391927688</v>
      </c>
      <c r="D188" s="16">
        <v>13.47</v>
      </c>
      <c r="E188" s="16">
        <v>5.85</v>
      </c>
      <c r="F188" s="16">
        <v>9.09</v>
      </c>
      <c r="G188" s="16">
        <v>8.99</v>
      </c>
      <c r="H188" s="16">
        <v>5.76</v>
      </c>
      <c r="I188" s="16">
        <v>-0.53</v>
      </c>
      <c r="J188" s="16">
        <v>0.35</v>
      </c>
      <c r="K188" s="16">
        <v>5.24</v>
      </c>
      <c r="L188" s="17">
        <v>58.655556913667141</v>
      </c>
      <c r="M188" s="5">
        <f t="shared" si="4"/>
        <v>44.718996590979827</v>
      </c>
      <c r="N188" s="5">
        <f t="shared" si="5"/>
        <v>4.3614689007021088</v>
      </c>
    </row>
    <row r="189" spans="1:14" x14ac:dyDescent="0.25">
      <c r="A189" s="18" t="s">
        <v>121</v>
      </c>
      <c r="B189" s="16">
        <v>1.0680000000000001</v>
      </c>
      <c r="C189" s="16">
        <f t="shared" si="3"/>
        <v>7.1085315690685702</v>
      </c>
      <c r="D189" s="16">
        <v>12.78</v>
      </c>
      <c r="E189" s="16">
        <v>7.51</v>
      </c>
      <c r="F189" s="16">
        <v>2.69</v>
      </c>
      <c r="G189" s="16">
        <v>10.64</v>
      </c>
      <c r="H189" s="16">
        <v>6.73</v>
      </c>
      <c r="I189" s="16">
        <v>-5.08</v>
      </c>
      <c r="J189" s="16">
        <v>3.08</v>
      </c>
      <c r="K189" s="16">
        <v>13.81</v>
      </c>
      <c r="L189" s="16">
        <v>63.727015466094457</v>
      </c>
      <c r="M189" s="5">
        <f t="shared" si="4"/>
        <v>68.060452517788889</v>
      </c>
      <c r="N189" s="5">
        <f t="shared" si="5"/>
        <v>6.637974231378986</v>
      </c>
    </row>
    <row r="190" spans="1:14" x14ac:dyDescent="0.25">
      <c r="A190" s="18" t="s">
        <v>125</v>
      </c>
      <c r="B190" s="16">
        <v>1.8436999999999999</v>
      </c>
      <c r="C190" s="16">
        <f t="shared" si="3"/>
        <v>12.271535256452921</v>
      </c>
      <c r="D190" s="16">
        <v>5.73</v>
      </c>
      <c r="E190" s="16">
        <v>15.97</v>
      </c>
      <c r="F190" s="16">
        <v>1.07</v>
      </c>
      <c r="G190" s="16">
        <v>7.22</v>
      </c>
      <c r="H190" s="16">
        <v>15.13</v>
      </c>
      <c r="I190" s="16">
        <v>-5.85</v>
      </c>
      <c r="J190" s="16">
        <v>6.22</v>
      </c>
      <c r="K190" s="16">
        <v>1.88</v>
      </c>
      <c r="L190" s="16">
        <v>55.864072793652895</v>
      </c>
      <c r="M190" s="5">
        <f t="shared" si="4"/>
        <v>102.99659100965783</v>
      </c>
      <c r="N190" s="5">
        <f t="shared" si="5"/>
        <v>10.045315476903333</v>
      </c>
    </row>
    <row r="191" spans="1:14" x14ac:dyDescent="0.25">
      <c r="A191" s="18" t="s">
        <v>133</v>
      </c>
      <c r="B191" s="16">
        <v>1.8587</v>
      </c>
      <c r="C191" s="16">
        <f t="shared" si="3"/>
        <v>12.371374182984784</v>
      </c>
      <c r="D191" s="16">
        <v>8.76</v>
      </c>
      <c r="E191" s="16">
        <v>13.49</v>
      </c>
      <c r="F191" s="16">
        <v>5.42</v>
      </c>
      <c r="G191" s="16">
        <v>10.64</v>
      </c>
      <c r="H191" s="16">
        <v>6.48</v>
      </c>
      <c r="I191" s="16">
        <v>1.92</v>
      </c>
      <c r="J191" s="16">
        <v>4.37</v>
      </c>
      <c r="K191" s="16">
        <v>0.82</v>
      </c>
      <c r="L191" s="16">
        <v>64.403783498991686</v>
      </c>
      <c r="M191" s="5">
        <f t="shared" si="4"/>
        <v>119.70731238957585</v>
      </c>
      <c r="N191" s="5">
        <f t="shared" si="5"/>
        <v>11.67512153613659</v>
      </c>
    </row>
    <row r="192" spans="1:14" x14ac:dyDescent="0.25">
      <c r="A192" s="18" t="s">
        <v>140</v>
      </c>
      <c r="B192" s="16">
        <v>0.50029999999999997</v>
      </c>
      <c r="C192" s="16">
        <f t="shared" si="3"/>
        <v>3.3299609962593681</v>
      </c>
      <c r="D192" s="16">
        <v>19.11</v>
      </c>
      <c r="E192" s="16">
        <v>-9.92</v>
      </c>
      <c r="F192" s="16">
        <v>-0.48</v>
      </c>
      <c r="G192" s="16">
        <v>14.04</v>
      </c>
      <c r="H192" s="16">
        <v>12.48</v>
      </c>
      <c r="I192" s="16">
        <v>-2.4</v>
      </c>
      <c r="J192" s="16">
        <v>1.45</v>
      </c>
      <c r="K192" s="16">
        <v>4.87</v>
      </c>
      <c r="L192" s="16">
        <v>42.223912888269126</v>
      </c>
      <c r="M192" s="5">
        <f t="shared" si="4"/>
        <v>21.124623618001042</v>
      </c>
      <c r="N192" s="5">
        <f t="shared" si="5"/>
        <v>2.0602964281969833</v>
      </c>
    </row>
    <row r="193" spans="1:16" x14ac:dyDescent="0.25">
      <c r="A193" s="18" t="s">
        <v>144</v>
      </c>
      <c r="B193" s="16">
        <v>1.6520999999999999</v>
      </c>
      <c r="C193" s="16">
        <f t="shared" si="3"/>
        <v>10.996259368219272</v>
      </c>
      <c r="D193" s="16">
        <v>10.53</v>
      </c>
      <c r="E193" s="16">
        <v>5.24</v>
      </c>
      <c r="F193" s="16">
        <v>8.6</v>
      </c>
      <c r="G193" s="16">
        <v>9.6999999999999993</v>
      </c>
      <c r="H193" s="16">
        <v>11.32</v>
      </c>
      <c r="I193" s="16">
        <v>3.3</v>
      </c>
      <c r="J193" s="16">
        <v>-0.32</v>
      </c>
      <c r="K193" s="16">
        <v>-0.47</v>
      </c>
      <c r="L193" s="16">
        <v>58.100416787612431</v>
      </c>
      <c r="M193" s="5">
        <f t="shared" si="4"/>
        <v>95.987698574814488</v>
      </c>
      <c r="N193" s="5">
        <f t="shared" si="5"/>
        <v>9.361734253859936</v>
      </c>
    </row>
    <row r="194" spans="1:16" x14ac:dyDescent="0.25">
      <c r="A194" s="18" t="s">
        <v>153</v>
      </c>
      <c r="B194" s="16">
        <v>0.1701</v>
      </c>
      <c r="C194" s="16">
        <f t="shared" si="3"/>
        <v>1.1321734268713142</v>
      </c>
      <c r="D194" s="16">
        <v>12.01</v>
      </c>
      <c r="E194" s="16">
        <v>9.94</v>
      </c>
      <c r="F194" s="16">
        <v>3.11</v>
      </c>
      <c r="G194" s="16">
        <v>7.12</v>
      </c>
      <c r="H194" s="16">
        <v>9.81</v>
      </c>
      <c r="I194" s="16">
        <v>2.98</v>
      </c>
      <c r="J194" s="16">
        <v>3.43</v>
      </c>
      <c r="K194" s="16">
        <v>2.36</v>
      </c>
      <c r="L194" s="16">
        <v>62.837888260024954</v>
      </c>
      <c r="M194" s="5">
        <f t="shared" si="4"/>
        <v>10.688724793030245</v>
      </c>
      <c r="N194" s="5">
        <f t="shared" si="5"/>
        <v>1.042477343562944</v>
      </c>
    </row>
    <row r="195" spans="1:16" x14ac:dyDescent="0.25">
      <c r="A195" s="18" t="s">
        <v>166</v>
      </c>
      <c r="B195" s="16">
        <v>0.36399999999999999</v>
      </c>
      <c r="C195" s="16">
        <f t="shared" si="3"/>
        <v>2.422757950506516</v>
      </c>
      <c r="D195" s="16">
        <v>14.61</v>
      </c>
      <c r="E195" s="16">
        <v>2.1</v>
      </c>
      <c r="F195" s="16">
        <v>8.86</v>
      </c>
      <c r="G195" s="16">
        <v>21.2</v>
      </c>
      <c r="H195" s="16">
        <v>10.53</v>
      </c>
      <c r="I195" s="16">
        <v>-4.25</v>
      </c>
      <c r="J195" s="16">
        <v>-0.34</v>
      </c>
      <c r="K195" s="16">
        <v>8.26</v>
      </c>
      <c r="L195" s="16">
        <v>76.289750322750109</v>
      </c>
      <c r="M195" s="5">
        <f t="shared" si="4"/>
        <v>27.769469117481037</v>
      </c>
      <c r="N195" s="5">
        <f t="shared" si="5"/>
        <v>2.708371948786775</v>
      </c>
    </row>
    <row r="196" spans="1:16" x14ac:dyDescent="0.25">
      <c r="B196" s="1"/>
      <c r="C196" s="1"/>
      <c r="M196" s="5">
        <f>SUM(M180:M195)</f>
        <v>1025.3196253166213</v>
      </c>
      <c r="N196" s="5">
        <f>SUM(N180:N195)</f>
        <v>100.00000000000001</v>
      </c>
    </row>
    <row r="199" spans="1:16" x14ac:dyDescent="0.25">
      <c r="B199" t="s">
        <v>203</v>
      </c>
      <c r="C199" t="s">
        <v>205</v>
      </c>
      <c r="D199" t="s">
        <v>182</v>
      </c>
      <c r="E199" t="s">
        <v>204</v>
      </c>
      <c r="F199">
        <v>2012</v>
      </c>
      <c r="G199">
        <v>2013</v>
      </c>
      <c r="H199">
        <v>2014</v>
      </c>
      <c r="I199">
        <v>2015</v>
      </c>
      <c r="J199">
        <v>2016</v>
      </c>
      <c r="K199">
        <v>2017</v>
      </c>
      <c r="L199">
        <v>2018</v>
      </c>
      <c r="M199">
        <v>2019</v>
      </c>
      <c r="N199" t="s">
        <v>11</v>
      </c>
      <c r="O199" t="s">
        <v>10</v>
      </c>
      <c r="P199" t="s">
        <v>202</v>
      </c>
    </row>
    <row r="200" spans="1:16" x14ac:dyDescent="0.25">
      <c r="A200" s="9" t="s">
        <v>14</v>
      </c>
      <c r="B200" s="9"/>
      <c r="C200" s="9"/>
      <c r="D200" s="10">
        <v>15.0242</v>
      </c>
      <c r="E200" s="10">
        <f>D200/$D$200*100</f>
        <v>100</v>
      </c>
      <c r="F200" s="10">
        <v>10.039999999999999</v>
      </c>
      <c r="G200" s="10">
        <v>7.64</v>
      </c>
      <c r="H200" s="10">
        <v>7.1</v>
      </c>
      <c r="I200" s="10">
        <v>12.92</v>
      </c>
      <c r="J200" s="10">
        <v>9.36</v>
      </c>
      <c r="K200" s="10">
        <v>-4.8499999999999996</v>
      </c>
      <c r="L200" s="10">
        <v>4.53</v>
      </c>
      <c r="M200" s="10">
        <v>7.84</v>
      </c>
      <c r="N200" s="10">
        <v>68.024547651746644</v>
      </c>
      <c r="O200" s="9">
        <v>1031.6757693181396</v>
      </c>
      <c r="P200" s="9">
        <v>100</v>
      </c>
    </row>
    <row r="201" spans="1:16" x14ac:dyDescent="0.25">
      <c r="A201" s="3" t="s">
        <v>16</v>
      </c>
      <c r="B201" s="3" t="s">
        <v>206</v>
      </c>
      <c r="C201" s="3" t="s">
        <v>0</v>
      </c>
      <c r="D201" s="4">
        <v>0.69079999999999997</v>
      </c>
      <c r="E201" s="4">
        <f>D201/$D$200*100</f>
        <v>4.597915363214014</v>
      </c>
      <c r="F201" s="1">
        <v>36.67</v>
      </c>
      <c r="G201" s="1">
        <v>-4.87</v>
      </c>
      <c r="H201" s="1">
        <v>8.6300000000000008</v>
      </c>
      <c r="I201" s="1">
        <v>9.65</v>
      </c>
      <c r="J201" s="1">
        <v>16.16</v>
      </c>
      <c r="K201" s="1">
        <v>-10.86</v>
      </c>
      <c r="L201" s="1">
        <v>5.31</v>
      </c>
      <c r="M201" s="1">
        <v>1.17</v>
      </c>
      <c r="N201" s="1">
        <v>70.843988788120868</v>
      </c>
      <c r="O201" s="5">
        <f>D201*N201</f>
        <v>48.939027454833891</v>
      </c>
      <c r="P201" s="5">
        <f>O201/$O$200*100</f>
        <v>4.7436441671184078</v>
      </c>
    </row>
    <row r="202" spans="1:16" x14ac:dyDescent="0.25">
      <c r="A202" s="3" t="s">
        <v>17</v>
      </c>
      <c r="B202" s="3" t="s">
        <v>206</v>
      </c>
      <c r="C202" s="3" t="s">
        <v>1</v>
      </c>
      <c r="D202" s="4">
        <v>2.4799999999999999E-2</v>
      </c>
      <c r="E202" s="4">
        <f t="shared" ref="E202:E265" si="6">D202/$D$200*100</f>
        <v>0.16506702519934505</v>
      </c>
      <c r="F202" s="1">
        <v>53.8</v>
      </c>
      <c r="G202" s="1">
        <v>-14.05</v>
      </c>
      <c r="H202" s="1">
        <v>-21.92</v>
      </c>
      <c r="I202" s="1">
        <v>33.020000000000003</v>
      </c>
      <c r="J202" s="1">
        <v>101.59</v>
      </c>
      <c r="K202" s="1">
        <v>-44.62</v>
      </c>
      <c r="L202" s="1">
        <v>2.46</v>
      </c>
      <c r="M202" s="1">
        <v>12.62</v>
      </c>
      <c r="N202" s="1">
        <v>76.868615178913302</v>
      </c>
      <c r="O202" s="5">
        <f t="shared" ref="O202:O265" si="7">D202*N202</f>
        <v>1.9063416564370499</v>
      </c>
      <c r="P202" s="5">
        <f t="shared" ref="P202:P265" si="8">O202/$O$200*100</f>
        <v>0.18478108269393581</v>
      </c>
    </row>
    <row r="203" spans="1:16" x14ac:dyDescent="0.25">
      <c r="A203" s="3" t="s">
        <v>18</v>
      </c>
      <c r="B203" s="3" t="s">
        <v>206</v>
      </c>
      <c r="C203" s="3" t="s">
        <v>1</v>
      </c>
      <c r="D203" s="4">
        <v>0.1033</v>
      </c>
      <c r="E203" s="4">
        <f t="shared" si="6"/>
        <v>0.68755740738275584</v>
      </c>
      <c r="F203" s="1">
        <v>44.2</v>
      </c>
      <c r="G203" s="1">
        <v>21.51</v>
      </c>
      <c r="H203" s="1">
        <v>-7.19</v>
      </c>
      <c r="I203" s="1">
        <v>-2.13</v>
      </c>
      <c r="J203" s="1">
        <v>78.05</v>
      </c>
      <c r="K203" s="1">
        <v>-36.090000000000003</v>
      </c>
      <c r="L203" s="1">
        <v>-3.69</v>
      </c>
      <c r="M203" s="1">
        <v>7.76</v>
      </c>
      <c r="N203" s="1">
        <v>87.95825456004377</v>
      </c>
      <c r="O203" s="5">
        <f t="shared" si="7"/>
        <v>9.0860876960525214</v>
      </c>
      <c r="P203" s="5">
        <f t="shared" si="8"/>
        <v>0.88071155359767184</v>
      </c>
    </row>
    <row r="204" spans="1:16" x14ac:dyDescent="0.25">
      <c r="A204" s="3" t="s">
        <v>19</v>
      </c>
      <c r="B204" s="3" t="s">
        <v>206</v>
      </c>
      <c r="C204" s="3" t="s">
        <v>1</v>
      </c>
      <c r="D204" s="4">
        <v>3.6200000000000003E-2</v>
      </c>
      <c r="E204" s="4">
        <f t="shared" si="6"/>
        <v>0.24094460936356013</v>
      </c>
      <c r="F204" s="1">
        <v>2.39</v>
      </c>
      <c r="G204" s="1">
        <v>-0.18</v>
      </c>
      <c r="H204" s="1">
        <v>9.94</v>
      </c>
      <c r="I204" s="1">
        <v>22.64</v>
      </c>
      <c r="J204" s="1">
        <v>58.35</v>
      </c>
      <c r="K204" s="1">
        <v>-32.42</v>
      </c>
      <c r="L204" s="1">
        <v>-16.73</v>
      </c>
      <c r="M204" s="1">
        <v>32.15</v>
      </c>
      <c r="N204" s="1">
        <v>62.276252663477123</v>
      </c>
      <c r="O204" s="5">
        <f t="shared" si="7"/>
        <v>2.2544003464178721</v>
      </c>
      <c r="P204" s="5">
        <f t="shared" si="8"/>
        <v>0.2185182993982559</v>
      </c>
    </row>
    <row r="205" spans="1:16" x14ac:dyDescent="0.25">
      <c r="A205" s="3" t="s">
        <v>20</v>
      </c>
      <c r="B205" s="3" t="s">
        <v>206</v>
      </c>
      <c r="C205" s="3" t="s">
        <v>1</v>
      </c>
      <c r="D205" s="4">
        <v>0.23930000000000001</v>
      </c>
      <c r="E205" s="4">
        <f t="shared" si="6"/>
        <v>1.5927636746049707</v>
      </c>
      <c r="F205" s="1">
        <v>31.53</v>
      </c>
      <c r="G205" s="1">
        <v>-17.32</v>
      </c>
      <c r="H205" s="1">
        <v>-3.72</v>
      </c>
      <c r="I205" s="1">
        <v>30.38</v>
      </c>
      <c r="J205" s="1">
        <v>46.39</v>
      </c>
      <c r="K205" s="1">
        <v>-46.06</v>
      </c>
      <c r="L205" s="1">
        <v>4.55</v>
      </c>
      <c r="M205" s="1">
        <v>55.99</v>
      </c>
      <c r="N205" s="1">
        <v>75.798633325235102</v>
      </c>
      <c r="O205" s="5">
        <f t="shared" si="7"/>
        <v>18.13861295472876</v>
      </c>
      <c r="P205" s="5">
        <f t="shared" si="8"/>
        <v>1.7581699109514828</v>
      </c>
    </row>
    <row r="206" spans="1:16" x14ac:dyDescent="0.25">
      <c r="A206" s="3" t="s">
        <v>22</v>
      </c>
      <c r="B206" s="3" t="s">
        <v>206</v>
      </c>
      <c r="C206" s="3" t="s">
        <v>0</v>
      </c>
      <c r="D206" s="4">
        <v>1.09E-2</v>
      </c>
      <c r="E206" s="4">
        <f t="shared" si="6"/>
        <v>7.254961994648633E-2</v>
      </c>
      <c r="F206" s="1">
        <v>9.0500000000000007</v>
      </c>
      <c r="G206" s="1">
        <v>17.91</v>
      </c>
      <c r="H206" s="1">
        <v>-3.54</v>
      </c>
      <c r="I206" s="1">
        <v>8.06</v>
      </c>
      <c r="J206" s="1">
        <v>3.56</v>
      </c>
      <c r="K206" s="1">
        <v>12.63</v>
      </c>
      <c r="L206" s="1">
        <v>7.15</v>
      </c>
      <c r="M206" s="1">
        <v>-6.47</v>
      </c>
      <c r="N206" s="1">
        <v>56.667086008954556</v>
      </c>
      <c r="O206" s="5">
        <f t="shared" si="7"/>
        <v>0.61767123749760466</v>
      </c>
      <c r="P206" s="5">
        <f t="shared" si="8"/>
        <v>5.9870674088414337E-2</v>
      </c>
    </row>
    <row r="207" spans="1:16" x14ac:dyDescent="0.25">
      <c r="A207" s="3" t="s">
        <v>23</v>
      </c>
      <c r="B207" s="3" t="s">
        <v>207</v>
      </c>
      <c r="C207" s="3" t="s">
        <v>2</v>
      </c>
      <c r="D207" s="4">
        <v>0.30430000000000001</v>
      </c>
      <c r="E207" s="4">
        <f t="shared" si="6"/>
        <v>2.0253990229097059</v>
      </c>
      <c r="F207" s="1">
        <v>0.25</v>
      </c>
      <c r="G207" s="1">
        <v>16.8</v>
      </c>
      <c r="H207" s="1">
        <v>5.83</v>
      </c>
      <c r="I207" s="1">
        <v>9.26</v>
      </c>
      <c r="J207" s="1">
        <v>9.16</v>
      </c>
      <c r="K207" s="1">
        <v>-2.9</v>
      </c>
      <c r="L207" s="1">
        <v>10.53</v>
      </c>
      <c r="M207" s="1">
        <v>2.95</v>
      </c>
      <c r="N207" s="1">
        <v>63.30011638313988</v>
      </c>
      <c r="O207" s="5">
        <f t="shared" si="7"/>
        <v>19.262225415389466</v>
      </c>
      <c r="P207" s="5">
        <f t="shared" si="8"/>
        <v>1.8670813048289732</v>
      </c>
    </row>
    <row r="208" spans="1:16" x14ac:dyDescent="0.25">
      <c r="A208" s="3" t="s">
        <v>24</v>
      </c>
      <c r="B208" s="3" t="s">
        <v>206</v>
      </c>
      <c r="C208" s="3" t="s">
        <v>3</v>
      </c>
      <c r="D208" s="4">
        <v>2.81E-2</v>
      </c>
      <c r="E208" s="4">
        <f t="shared" si="6"/>
        <v>0.18703158903635467</v>
      </c>
      <c r="F208" s="1">
        <v>12.3</v>
      </c>
      <c r="G208" s="1">
        <v>3.66</v>
      </c>
      <c r="H208" s="1">
        <v>3.26</v>
      </c>
      <c r="I208" s="1">
        <v>16.190000000000001</v>
      </c>
      <c r="J208" s="1">
        <v>26.77</v>
      </c>
      <c r="K208" s="1">
        <v>-11.03</v>
      </c>
      <c r="L208" s="1">
        <v>1.79</v>
      </c>
      <c r="M208" s="1">
        <v>-5.24</v>
      </c>
      <c r="N208" s="1">
        <v>51.943484042781705</v>
      </c>
      <c r="O208" s="5">
        <f t="shared" si="7"/>
        <v>1.4596119016021658</v>
      </c>
      <c r="P208" s="5">
        <f t="shared" si="8"/>
        <v>0.14147971145691052</v>
      </c>
    </row>
    <row r="209" spans="1:16" x14ac:dyDescent="0.25">
      <c r="A209" s="3" t="s">
        <v>25</v>
      </c>
      <c r="B209" s="3" t="s">
        <v>206</v>
      </c>
      <c r="C209" s="3" t="s">
        <v>3</v>
      </c>
      <c r="D209" s="4">
        <v>4.1000000000000003E-3</v>
      </c>
      <c r="E209" s="4">
        <f t="shared" si="6"/>
        <v>2.7289306585375595E-2</v>
      </c>
      <c r="F209" s="1">
        <v>1</v>
      </c>
      <c r="G209" s="1">
        <v>15.84</v>
      </c>
      <c r="H209" s="1">
        <v>8.8000000000000007</v>
      </c>
      <c r="I209" s="1">
        <v>14.58</v>
      </c>
      <c r="J209" s="1">
        <v>11.4</v>
      </c>
      <c r="K209" s="1">
        <v>-2.96</v>
      </c>
      <c r="L209" s="1">
        <v>9.3800000000000008</v>
      </c>
      <c r="M209" s="1">
        <v>0.54</v>
      </c>
      <c r="N209" s="1">
        <v>73.392542387617084</v>
      </c>
      <c r="O209" s="5">
        <f t="shared" si="7"/>
        <v>0.30090942378923008</v>
      </c>
      <c r="P209" s="5">
        <f t="shared" si="8"/>
        <v>2.9167053519935694E-2</v>
      </c>
    </row>
    <row r="210" spans="1:16" x14ac:dyDescent="0.25">
      <c r="A210" s="3" t="s">
        <v>26</v>
      </c>
      <c r="B210" s="3" t="s">
        <v>206</v>
      </c>
      <c r="C210" s="3" t="s">
        <v>3</v>
      </c>
      <c r="D210" s="4">
        <v>5.1999999999999998E-3</v>
      </c>
      <c r="E210" s="4">
        <f t="shared" si="6"/>
        <v>3.4610827864378794E-2</v>
      </c>
      <c r="F210" s="1">
        <v>14.43</v>
      </c>
      <c r="G210" s="1">
        <v>6.21</v>
      </c>
      <c r="H210" s="1">
        <v>2.2000000000000002</v>
      </c>
      <c r="I210" s="1">
        <v>16.13</v>
      </c>
      <c r="J210" s="1">
        <v>16.940000000000001</v>
      </c>
      <c r="K210" s="1">
        <v>8.2799999999999994</v>
      </c>
      <c r="L210" s="1">
        <v>5</v>
      </c>
      <c r="M210" s="1">
        <v>2.74</v>
      </c>
      <c r="N210" s="1">
        <v>97.033841936479632</v>
      </c>
      <c r="O210" s="5">
        <f t="shared" si="7"/>
        <v>0.50457597806969412</v>
      </c>
      <c r="P210" s="5">
        <f t="shared" si="8"/>
        <v>4.8908387021940142E-2</v>
      </c>
    </row>
    <row r="211" spans="1:16" x14ac:dyDescent="0.25">
      <c r="A211" s="3" t="s">
        <v>27</v>
      </c>
      <c r="B211" s="3" t="s">
        <v>206</v>
      </c>
      <c r="C211" s="3" t="s">
        <v>2</v>
      </c>
      <c r="D211" s="4">
        <v>8.4699999999999998E-2</v>
      </c>
      <c r="E211" s="4">
        <f t="shared" si="6"/>
        <v>0.56375713848324693</v>
      </c>
      <c r="F211" s="1">
        <v>7.3</v>
      </c>
      <c r="G211" s="1">
        <v>30.16</v>
      </c>
      <c r="H211" s="1">
        <v>0.23</v>
      </c>
      <c r="I211" s="1">
        <v>5.54</v>
      </c>
      <c r="J211" s="1">
        <v>3.28</v>
      </c>
      <c r="K211" s="1">
        <v>-11.53</v>
      </c>
      <c r="L211" s="1">
        <v>18.100000000000001</v>
      </c>
      <c r="M211" s="1">
        <v>2.65</v>
      </c>
      <c r="N211" s="1">
        <v>63.648937489433621</v>
      </c>
      <c r="O211" s="5">
        <f t="shared" si="7"/>
        <v>5.3910650053550278</v>
      </c>
      <c r="P211" s="5">
        <f t="shared" si="8"/>
        <v>0.52255419441692597</v>
      </c>
    </row>
    <row r="212" spans="1:16" x14ac:dyDescent="0.25">
      <c r="A212" s="3" t="s">
        <v>28</v>
      </c>
      <c r="B212" s="3" t="s">
        <v>207</v>
      </c>
      <c r="C212" s="3" t="s">
        <v>2</v>
      </c>
      <c r="D212" s="4">
        <v>7.9000000000000008E-3</v>
      </c>
      <c r="E212" s="4">
        <f t="shared" si="6"/>
        <v>5.2581834640113949E-2</v>
      </c>
      <c r="F212" s="1">
        <v>7.13</v>
      </c>
      <c r="G212" s="1">
        <v>8.77</v>
      </c>
      <c r="H212" s="1">
        <v>14.58</v>
      </c>
      <c r="I212" s="1">
        <v>5.0999999999999996</v>
      </c>
      <c r="J212" s="1">
        <v>9.84</v>
      </c>
      <c r="K212" s="1">
        <v>3.88</v>
      </c>
      <c r="L212" s="1">
        <v>9.74</v>
      </c>
      <c r="M212" s="1">
        <v>0.49</v>
      </c>
      <c r="N212" s="1">
        <v>76.568015003832869</v>
      </c>
      <c r="O212" s="5">
        <f t="shared" si="7"/>
        <v>0.60488731853027977</v>
      </c>
      <c r="P212" s="5">
        <f t="shared" si="8"/>
        <v>5.863153294082548E-2</v>
      </c>
    </row>
    <row r="213" spans="1:16" x14ac:dyDescent="0.25">
      <c r="A213" s="3" t="s">
        <v>29</v>
      </c>
      <c r="B213" s="3" t="s">
        <v>206</v>
      </c>
      <c r="C213" s="3" t="s">
        <v>208</v>
      </c>
      <c r="D213" s="4">
        <v>0.107</v>
      </c>
      <c r="E213" s="4">
        <f t="shared" si="6"/>
        <v>0.71218434259394847</v>
      </c>
      <c r="F213" s="1">
        <v>91.51</v>
      </c>
      <c r="G213" s="1">
        <v>25.19</v>
      </c>
      <c r="H213" s="1">
        <v>-31.48</v>
      </c>
      <c r="I213" s="1">
        <v>8.6199999999999992</v>
      </c>
      <c r="J213" s="1">
        <v>46.58</v>
      </c>
      <c r="K213" s="1">
        <v>-3.93</v>
      </c>
      <c r="L213" s="1">
        <v>-13.26</v>
      </c>
      <c r="M213" s="1">
        <v>-12.17</v>
      </c>
      <c r="N213" s="1">
        <v>91.43134780656797</v>
      </c>
      <c r="O213" s="5">
        <f t="shared" si="7"/>
        <v>9.7831542153027726</v>
      </c>
      <c r="P213" s="5">
        <f t="shared" si="8"/>
        <v>0.94827798677182307</v>
      </c>
    </row>
    <row r="214" spans="1:16" x14ac:dyDescent="0.25">
      <c r="A214" s="3" t="s">
        <v>30</v>
      </c>
      <c r="B214" s="3" t="s">
        <v>207</v>
      </c>
      <c r="C214" s="3" t="s">
        <v>2</v>
      </c>
      <c r="D214" s="4">
        <v>0.1037</v>
      </c>
      <c r="E214" s="4">
        <f t="shared" si="6"/>
        <v>0.69021977875693874</v>
      </c>
      <c r="F214" s="1">
        <v>-0.39</v>
      </c>
      <c r="G214" s="1">
        <v>11.25</v>
      </c>
      <c r="H214" s="1">
        <v>1.24</v>
      </c>
      <c r="I214" s="1">
        <v>7.28</v>
      </c>
      <c r="J214" s="1">
        <v>8.7200000000000006</v>
      </c>
      <c r="K214" s="1">
        <v>-2.6</v>
      </c>
      <c r="L214" s="1">
        <v>4.4800000000000004</v>
      </c>
      <c r="M214" s="1">
        <v>1.1200000000000001</v>
      </c>
      <c r="N214" s="1">
        <v>34.651900207345534</v>
      </c>
      <c r="O214" s="5">
        <f t="shared" si="7"/>
        <v>3.593402051501732</v>
      </c>
      <c r="P214" s="5">
        <f t="shared" si="8"/>
        <v>0.348307303357207</v>
      </c>
    </row>
    <row r="215" spans="1:16" x14ac:dyDescent="0.25">
      <c r="A215" s="3" t="s">
        <v>32</v>
      </c>
      <c r="B215" s="3" t="s">
        <v>206</v>
      </c>
      <c r="C215" s="3" t="s">
        <v>208</v>
      </c>
      <c r="D215" s="4">
        <v>0.17269999999999999</v>
      </c>
      <c r="E215" s="4">
        <f t="shared" si="6"/>
        <v>1.1494788408035035</v>
      </c>
      <c r="F215" s="1">
        <v>49.98</v>
      </c>
      <c r="G215" s="1">
        <v>24.79</v>
      </c>
      <c r="H215" s="1">
        <v>3.75</v>
      </c>
      <c r="I215" s="1">
        <v>34.18</v>
      </c>
      <c r="J215" s="1">
        <v>-29.03</v>
      </c>
      <c r="K215" s="1">
        <v>-3.91</v>
      </c>
      <c r="L215" s="1">
        <v>23.76</v>
      </c>
      <c r="M215" s="1">
        <v>-2.21</v>
      </c>
      <c r="N215" s="1">
        <v>115.03877251264717</v>
      </c>
      <c r="O215" s="5">
        <f t="shared" si="7"/>
        <v>19.867196012934166</v>
      </c>
      <c r="P215" s="5">
        <f t="shared" si="8"/>
        <v>1.9257209099778405</v>
      </c>
    </row>
    <row r="216" spans="1:16" x14ac:dyDescent="0.25">
      <c r="A216" s="3" t="s">
        <v>33</v>
      </c>
      <c r="B216" s="3" t="s">
        <v>206</v>
      </c>
      <c r="C216" s="3" t="s">
        <v>208</v>
      </c>
      <c r="D216" s="4">
        <v>6.4000000000000003E-3</v>
      </c>
      <c r="E216" s="4">
        <f t="shared" si="6"/>
        <v>4.2597941986927755E-2</v>
      </c>
      <c r="F216" s="1">
        <v>30.33</v>
      </c>
      <c r="G216" s="1">
        <v>37.28</v>
      </c>
      <c r="H216" s="1">
        <v>-17.899999999999999</v>
      </c>
      <c r="I216" s="1">
        <v>59.25</v>
      </c>
      <c r="J216" s="1">
        <v>12.23</v>
      </c>
      <c r="K216" s="1">
        <v>-41.82</v>
      </c>
      <c r="L216" s="1">
        <v>4.34</v>
      </c>
      <c r="M216" s="1">
        <v>20.85</v>
      </c>
      <c r="N216" s="1">
        <v>92.599178707437915</v>
      </c>
      <c r="O216" s="5">
        <f t="shared" si="7"/>
        <v>0.59263474372760272</v>
      </c>
      <c r="P216" s="5">
        <f t="shared" si="8"/>
        <v>5.7443894811961119E-2</v>
      </c>
    </row>
    <row r="217" spans="1:16" x14ac:dyDescent="0.25">
      <c r="A217" s="3" t="s">
        <v>34</v>
      </c>
      <c r="B217" s="3" t="s">
        <v>206</v>
      </c>
      <c r="C217" s="3" t="s">
        <v>208</v>
      </c>
      <c r="D217" s="4">
        <v>1.3899999999999999E-2</v>
      </c>
      <c r="E217" s="4">
        <f t="shared" si="6"/>
        <v>9.2517405252858717E-2</v>
      </c>
      <c r="F217" s="1">
        <v>49.91</v>
      </c>
      <c r="G217" s="1">
        <v>-1.72</v>
      </c>
      <c r="H217" s="1">
        <v>3.18</v>
      </c>
      <c r="I217" s="1">
        <v>23.82</v>
      </c>
      <c r="J217" s="1">
        <v>10.93</v>
      </c>
      <c r="K217" s="1">
        <v>-17.3</v>
      </c>
      <c r="L217" s="1">
        <v>-11.61</v>
      </c>
      <c r="M217" s="1">
        <v>11.11</v>
      </c>
      <c r="N217" s="1">
        <v>69.587125603058382</v>
      </c>
      <c r="O217" s="5">
        <f t="shared" si="7"/>
        <v>0.96726104588251149</v>
      </c>
      <c r="P217" s="5">
        <f t="shared" si="8"/>
        <v>9.3756301606443521E-2</v>
      </c>
    </row>
    <row r="218" spans="1:16" x14ac:dyDescent="0.25">
      <c r="A218" s="3" t="s">
        <v>35</v>
      </c>
      <c r="B218" s="3" t="s">
        <v>206</v>
      </c>
      <c r="C218" s="3" t="s">
        <v>208</v>
      </c>
      <c r="D218" s="4">
        <v>1.11E-2</v>
      </c>
      <c r="E218" s="4">
        <f t="shared" si="6"/>
        <v>7.3880805633577823E-2</v>
      </c>
      <c r="F218" s="1">
        <v>-7.0000000000000007E-2</v>
      </c>
      <c r="G218" s="1">
        <v>18.71</v>
      </c>
      <c r="H218" s="1">
        <v>15</v>
      </c>
      <c r="I218" s="1">
        <v>-0.5</v>
      </c>
      <c r="J218" s="1">
        <v>15.76</v>
      </c>
      <c r="K218" s="1">
        <v>-17.27</v>
      </c>
      <c r="L218" s="1">
        <v>13.5</v>
      </c>
      <c r="M218" s="1">
        <v>-3.65</v>
      </c>
      <c r="N218" s="1">
        <v>42.158632286790976</v>
      </c>
      <c r="O218" s="5">
        <f t="shared" si="7"/>
        <v>0.46796081838337983</v>
      </c>
      <c r="P218" s="5">
        <f t="shared" si="8"/>
        <v>4.5359291387900569E-2</v>
      </c>
    </row>
    <row r="219" spans="1:16" x14ac:dyDescent="0.25">
      <c r="A219" s="3" t="s">
        <v>36</v>
      </c>
      <c r="B219" s="3" t="s">
        <v>206</v>
      </c>
      <c r="C219" s="3" t="s">
        <v>208</v>
      </c>
      <c r="D219" s="4">
        <v>5.4999999999999997E-3</v>
      </c>
      <c r="E219" s="4">
        <f t="shared" si="6"/>
        <v>3.6607606395016042E-2</v>
      </c>
      <c r="F219" s="1">
        <v>11.16</v>
      </c>
      <c r="G219" s="1">
        <v>-1.43</v>
      </c>
      <c r="H219" s="1">
        <v>8.66</v>
      </c>
      <c r="I219" s="1">
        <v>30.11</v>
      </c>
      <c r="J219" s="1">
        <v>-3.69</v>
      </c>
      <c r="K219" s="1">
        <v>-22.94</v>
      </c>
      <c r="L219" s="1">
        <v>27.13</v>
      </c>
      <c r="M219" s="1">
        <v>15.47</v>
      </c>
      <c r="N219" s="1">
        <v>68.76845419572436</v>
      </c>
      <c r="O219" s="5">
        <f t="shared" si="7"/>
        <v>0.37822649807648395</v>
      </c>
      <c r="P219" s="5">
        <f t="shared" si="8"/>
        <v>3.6661372625477417E-2</v>
      </c>
    </row>
    <row r="220" spans="1:16" x14ac:dyDescent="0.25">
      <c r="A220" s="3" t="s">
        <v>37</v>
      </c>
      <c r="B220" s="3" t="s">
        <v>206</v>
      </c>
      <c r="C220" s="3" t="s">
        <v>208</v>
      </c>
      <c r="D220" s="4">
        <v>3.5000000000000001E-3</v>
      </c>
      <c r="E220" s="4">
        <f t="shared" si="6"/>
        <v>2.3295749524101118E-2</v>
      </c>
      <c r="F220" s="1">
        <v>-30.9</v>
      </c>
      <c r="G220" s="1">
        <v>26.17</v>
      </c>
      <c r="H220" s="1">
        <v>-5.09</v>
      </c>
      <c r="I220" s="1">
        <v>10.61</v>
      </c>
      <c r="J220" s="1">
        <v>8.2100000000000009</v>
      </c>
      <c r="K220" s="1">
        <v>9.1</v>
      </c>
      <c r="L220" s="1">
        <v>-9.18</v>
      </c>
      <c r="M220" s="1">
        <v>24.98</v>
      </c>
      <c r="N220" s="1">
        <v>22.646365166820829</v>
      </c>
      <c r="O220" s="5">
        <f t="shared" si="7"/>
        <v>7.92622780838729E-2</v>
      </c>
      <c r="P220" s="5">
        <f t="shared" si="8"/>
        <v>7.6828670829653511E-3</v>
      </c>
    </row>
    <row r="221" spans="1:16" x14ac:dyDescent="0.25">
      <c r="A221" s="3" t="s">
        <v>38</v>
      </c>
      <c r="B221" s="3" t="s">
        <v>206</v>
      </c>
      <c r="C221" s="3" t="s">
        <v>208</v>
      </c>
      <c r="D221" s="4">
        <v>0.2296</v>
      </c>
      <c r="E221" s="4">
        <f t="shared" si="6"/>
        <v>1.5282011687810333</v>
      </c>
      <c r="F221" s="1">
        <v>12.13</v>
      </c>
      <c r="G221" s="1">
        <v>14.74</v>
      </c>
      <c r="H221" s="1">
        <v>-3.07</v>
      </c>
      <c r="I221" s="1">
        <v>47.45</v>
      </c>
      <c r="J221" s="1">
        <v>-27.82</v>
      </c>
      <c r="K221" s="1">
        <v>-4.2300000000000004</v>
      </c>
      <c r="L221" s="1">
        <v>71.760000000000005</v>
      </c>
      <c r="M221" s="1">
        <v>-30.45</v>
      </c>
      <c r="N221" s="1">
        <v>51.846640612850848</v>
      </c>
      <c r="O221" s="5">
        <f t="shared" si="7"/>
        <v>11.903988684710555</v>
      </c>
      <c r="P221" s="5">
        <f t="shared" si="8"/>
        <v>1.1538497887352923</v>
      </c>
    </row>
    <row r="222" spans="1:16" x14ac:dyDescent="0.25">
      <c r="A222" s="3" t="s">
        <v>39</v>
      </c>
      <c r="B222" s="3" t="s">
        <v>206</v>
      </c>
      <c r="C222" s="3" t="s">
        <v>208</v>
      </c>
      <c r="D222" s="4">
        <v>0.1145</v>
      </c>
      <c r="E222" s="4">
        <f t="shared" si="6"/>
        <v>0.76210380585987947</v>
      </c>
      <c r="F222" s="1">
        <v>30.91</v>
      </c>
      <c r="G222" s="1">
        <v>-7.9</v>
      </c>
      <c r="H222" s="1">
        <v>23.61</v>
      </c>
      <c r="I222" s="1">
        <v>60.61</v>
      </c>
      <c r="J222" s="1">
        <v>-36.5</v>
      </c>
      <c r="K222" s="1">
        <v>-0.72</v>
      </c>
      <c r="L222" s="1">
        <v>36.71</v>
      </c>
      <c r="M222" s="1">
        <v>-9.2200000000000006</v>
      </c>
      <c r="N222" s="1">
        <v>87.27706611242931</v>
      </c>
      <c r="O222" s="5">
        <f t="shared" si="7"/>
        <v>9.9932240698731558</v>
      </c>
      <c r="P222" s="5">
        <f t="shared" si="8"/>
        <v>0.96863999010831947</v>
      </c>
    </row>
    <row r="223" spans="1:16" x14ac:dyDescent="0.25">
      <c r="A223" s="3" t="s">
        <v>40</v>
      </c>
      <c r="B223" s="3" t="s">
        <v>206</v>
      </c>
      <c r="C223" s="3" t="s">
        <v>208</v>
      </c>
      <c r="D223" s="4">
        <v>4.7699999999999999E-2</v>
      </c>
      <c r="E223" s="4">
        <f t="shared" si="6"/>
        <v>0.31748778637132091</v>
      </c>
      <c r="F223" s="1">
        <v>16.27</v>
      </c>
      <c r="G223" s="1">
        <v>11.22</v>
      </c>
      <c r="H223" s="1">
        <v>19.13</v>
      </c>
      <c r="I223" s="1">
        <v>13.51</v>
      </c>
      <c r="J223" s="1">
        <v>-20.47</v>
      </c>
      <c r="K223" s="1">
        <v>18.239999999999998</v>
      </c>
      <c r="L223" s="1">
        <v>12.59</v>
      </c>
      <c r="M223" s="1">
        <v>-14.01</v>
      </c>
      <c r="N223" s="1">
        <v>59.202176294526055</v>
      </c>
      <c r="O223" s="5">
        <f t="shared" si="7"/>
        <v>2.8239438092488927</v>
      </c>
      <c r="P223" s="5">
        <f t="shared" si="8"/>
        <v>0.27372396379099884</v>
      </c>
    </row>
    <row r="224" spans="1:16" x14ac:dyDescent="0.25">
      <c r="A224" s="3" t="s">
        <v>41</v>
      </c>
      <c r="B224" s="3" t="s">
        <v>206</v>
      </c>
      <c r="C224" s="3" t="s">
        <v>208</v>
      </c>
      <c r="D224" s="4">
        <v>8.9999999999999993E-3</v>
      </c>
      <c r="E224" s="4">
        <f t="shared" si="6"/>
        <v>5.9903355919117156E-2</v>
      </c>
      <c r="F224" s="1">
        <v>4.8499999999999996</v>
      </c>
      <c r="G224" s="1">
        <v>57.16</v>
      </c>
      <c r="H224" s="1">
        <v>-10.86</v>
      </c>
      <c r="I224" s="1">
        <v>36.119999999999997</v>
      </c>
      <c r="J224" s="1">
        <v>22.09</v>
      </c>
      <c r="K224" s="1">
        <v>-37.369999999999997</v>
      </c>
      <c r="L224" s="1">
        <v>11.96</v>
      </c>
      <c r="M224" s="1">
        <v>19.809999999999999</v>
      </c>
      <c r="N224" s="1">
        <v>105.08008487736092</v>
      </c>
      <c r="O224" s="5">
        <f t="shared" si="7"/>
        <v>0.94572076389624815</v>
      </c>
      <c r="P224" s="5">
        <f t="shared" si="8"/>
        <v>9.1668409011999838E-2</v>
      </c>
    </row>
    <row r="225" spans="1:16" x14ac:dyDescent="0.25">
      <c r="A225" s="3" t="s">
        <v>43</v>
      </c>
      <c r="B225" s="3" t="s">
        <v>209</v>
      </c>
      <c r="C225" s="3" t="s">
        <v>211</v>
      </c>
      <c r="D225" s="4">
        <v>9.3200000000000005E-2</v>
      </c>
      <c r="E225" s="4">
        <f t="shared" si="6"/>
        <v>0.62033253018463541</v>
      </c>
      <c r="F225" s="1">
        <v>-3.22</v>
      </c>
      <c r="G225" s="1">
        <v>-14.47</v>
      </c>
      <c r="H225" s="1">
        <v>-2.29</v>
      </c>
      <c r="I225" s="1">
        <v>30.3</v>
      </c>
      <c r="J225" s="1">
        <v>23.62</v>
      </c>
      <c r="K225" s="1">
        <v>-18.21</v>
      </c>
      <c r="L225" s="1">
        <v>-5.93</v>
      </c>
      <c r="M225" s="1">
        <v>10.16</v>
      </c>
      <c r="N225" s="1">
        <v>10.420964816041021</v>
      </c>
      <c r="O225" s="5">
        <f t="shared" si="7"/>
        <v>0.97123392085502325</v>
      </c>
      <c r="P225" s="5">
        <f t="shared" si="8"/>
        <v>9.4141391097799662E-2</v>
      </c>
    </row>
    <row r="226" spans="1:16" x14ac:dyDescent="0.25">
      <c r="A226" s="3" t="s">
        <v>44</v>
      </c>
      <c r="B226" s="3" t="s">
        <v>209</v>
      </c>
      <c r="C226" s="3" t="s">
        <v>211</v>
      </c>
      <c r="D226" s="4">
        <v>0.249</v>
      </c>
      <c r="E226" s="4">
        <f t="shared" si="6"/>
        <v>1.6573261804289079</v>
      </c>
      <c r="F226" s="1">
        <v>-8.74</v>
      </c>
      <c r="G226" s="1">
        <v>-9.39</v>
      </c>
      <c r="H226" s="1">
        <v>-0.02</v>
      </c>
      <c r="I226" s="1">
        <v>29.99</v>
      </c>
      <c r="J226" s="1">
        <v>25.3</v>
      </c>
      <c r="K226" s="1">
        <v>-22.32</v>
      </c>
      <c r="L226" s="1">
        <v>-6.36</v>
      </c>
      <c r="M226" s="1">
        <v>3.47</v>
      </c>
      <c r="N226" s="1">
        <v>1.3481470803527458</v>
      </c>
      <c r="O226" s="5">
        <f t="shared" si="7"/>
        <v>0.3356886230078337</v>
      </c>
      <c r="P226" s="5">
        <f t="shared" si="8"/>
        <v>3.2538190097233625E-2</v>
      </c>
    </row>
    <row r="227" spans="1:16" x14ac:dyDescent="0.25">
      <c r="A227" s="3" t="s">
        <v>45</v>
      </c>
      <c r="B227" s="3" t="s">
        <v>207</v>
      </c>
      <c r="C227" s="3" t="s">
        <v>4</v>
      </c>
      <c r="D227" s="4">
        <v>1.3899999999999999E-2</v>
      </c>
      <c r="E227" s="4">
        <f t="shared" si="6"/>
        <v>9.2517405252858717E-2</v>
      </c>
      <c r="F227" s="1">
        <v>-2.15</v>
      </c>
      <c r="G227" s="1">
        <v>3.99</v>
      </c>
      <c r="H227" s="1">
        <v>1.98</v>
      </c>
      <c r="I227" s="1">
        <v>10.18</v>
      </c>
      <c r="J227" s="1">
        <v>14.52</v>
      </c>
      <c r="K227" s="1">
        <v>2.92</v>
      </c>
      <c r="L227" s="1">
        <v>6.99</v>
      </c>
      <c r="M227" s="1">
        <v>-0.54</v>
      </c>
      <c r="N227" s="1">
        <v>43.39795013806733</v>
      </c>
      <c r="O227" s="5">
        <f t="shared" si="7"/>
        <v>0.60323150691913585</v>
      </c>
      <c r="P227" s="5">
        <f t="shared" si="8"/>
        <v>5.8471035654721892E-2</v>
      </c>
    </row>
    <row r="228" spans="1:16" x14ac:dyDescent="0.25">
      <c r="A228" s="3" t="s">
        <v>46</v>
      </c>
      <c r="B228" s="3" t="s">
        <v>207</v>
      </c>
      <c r="C228" s="3" t="s">
        <v>212</v>
      </c>
      <c r="D228" s="4">
        <v>0.15359999999999999</v>
      </c>
      <c r="E228" s="4">
        <f t="shared" si="6"/>
        <v>1.0223506076862661</v>
      </c>
      <c r="F228" s="1">
        <v>3.71</v>
      </c>
      <c r="G228" s="1">
        <v>0.56000000000000005</v>
      </c>
      <c r="H228" s="1">
        <v>8.3800000000000008</v>
      </c>
      <c r="I228" s="1">
        <v>12.27</v>
      </c>
      <c r="J228" s="1">
        <v>19.2</v>
      </c>
      <c r="K228" s="1">
        <v>-6.51</v>
      </c>
      <c r="L228" s="1">
        <v>-1.49</v>
      </c>
      <c r="M228" s="1">
        <v>-7.46</v>
      </c>
      <c r="N228" s="1">
        <v>28.916942738329908</v>
      </c>
      <c r="O228" s="5">
        <f t="shared" si="7"/>
        <v>4.4416424046074736</v>
      </c>
      <c r="P228" s="5">
        <f t="shared" si="8"/>
        <v>0.43052696755135256</v>
      </c>
    </row>
    <row r="229" spans="1:16" x14ac:dyDescent="0.25">
      <c r="A229" s="3" t="s">
        <v>47</v>
      </c>
      <c r="B229" s="3" t="s">
        <v>207</v>
      </c>
      <c r="C229" s="3" t="s">
        <v>4</v>
      </c>
      <c r="D229" s="4">
        <v>0.1134</v>
      </c>
      <c r="E229" s="4">
        <f t="shared" si="6"/>
        <v>0.75478228458087615</v>
      </c>
      <c r="F229" s="1">
        <v>12.88</v>
      </c>
      <c r="G229" s="1">
        <v>10.35</v>
      </c>
      <c r="H229" s="1">
        <v>10.1</v>
      </c>
      <c r="I229" s="1">
        <v>13.94</v>
      </c>
      <c r="J229" s="1">
        <v>8.81</v>
      </c>
      <c r="K229" s="1">
        <v>-4.45</v>
      </c>
      <c r="L229" s="1">
        <v>-4.07</v>
      </c>
      <c r="M229" s="1">
        <v>7.24</v>
      </c>
      <c r="N229" s="1">
        <v>67.133544573668274</v>
      </c>
      <c r="O229" s="5">
        <f t="shared" si="7"/>
        <v>7.6129439546539821</v>
      </c>
      <c r="P229" s="5">
        <f t="shared" si="8"/>
        <v>0.73792020526813074</v>
      </c>
    </row>
    <row r="230" spans="1:16" x14ac:dyDescent="0.25">
      <c r="A230" s="3" t="s">
        <v>48</v>
      </c>
      <c r="B230" s="3" t="s">
        <v>207</v>
      </c>
      <c r="C230" s="3" t="s">
        <v>212</v>
      </c>
      <c r="D230" s="4">
        <v>0.12690000000000001</v>
      </c>
      <c r="E230" s="4">
        <f t="shared" si="6"/>
        <v>0.84463731845955192</v>
      </c>
      <c r="F230" s="1">
        <v>10.88</v>
      </c>
      <c r="G230" s="1">
        <v>10.74</v>
      </c>
      <c r="H230" s="1">
        <v>8.6300000000000008</v>
      </c>
      <c r="I230" s="1">
        <v>9.5399999999999991</v>
      </c>
      <c r="J230" s="1">
        <v>13.57</v>
      </c>
      <c r="K230" s="1">
        <v>0.99</v>
      </c>
      <c r="L230" s="1">
        <v>1.92</v>
      </c>
      <c r="M230" s="1">
        <v>2.1800000000000002</v>
      </c>
      <c r="N230" s="1">
        <v>74.520948193143539</v>
      </c>
      <c r="O230" s="5">
        <f t="shared" si="7"/>
        <v>9.4567083257099167</v>
      </c>
      <c r="P230" s="5">
        <f t="shared" si="8"/>
        <v>0.91663569184726434</v>
      </c>
    </row>
    <row r="231" spans="1:16" x14ac:dyDescent="0.25">
      <c r="A231" s="3" t="s">
        <v>49</v>
      </c>
      <c r="B231" s="3" t="s">
        <v>210</v>
      </c>
      <c r="C231" s="3" t="s">
        <v>4</v>
      </c>
      <c r="D231" s="4">
        <v>3.0999999999999999E-3</v>
      </c>
      <c r="E231" s="4">
        <f t="shared" si="6"/>
        <v>2.0633378149918131E-2</v>
      </c>
      <c r="F231" s="1">
        <v>16.690000000000001</v>
      </c>
      <c r="G231" s="1">
        <v>15.43</v>
      </c>
      <c r="H231" s="1">
        <v>3.59</v>
      </c>
      <c r="I231" s="1">
        <v>10.83</v>
      </c>
      <c r="J231" s="1">
        <v>37.51</v>
      </c>
      <c r="K231" s="1">
        <v>-6.01</v>
      </c>
      <c r="L231" s="1">
        <v>-2.06</v>
      </c>
      <c r="M231" s="1">
        <v>7.11</v>
      </c>
      <c r="N231" s="1">
        <v>109.66867586399093</v>
      </c>
      <c r="O231" s="5">
        <f t="shared" si="7"/>
        <v>0.33997289517837187</v>
      </c>
      <c r="P231" s="5">
        <f t="shared" si="8"/>
        <v>3.2953463218688223E-2</v>
      </c>
    </row>
    <row r="232" spans="1:16" x14ac:dyDescent="0.25">
      <c r="A232" s="3" t="s">
        <v>51</v>
      </c>
      <c r="B232" s="3" t="s">
        <v>206</v>
      </c>
      <c r="C232" s="3" t="s">
        <v>208</v>
      </c>
      <c r="D232" s="4">
        <v>8.3799999999999999E-2</v>
      </c>
      <c r="E232" s="4">
        <f t="shared" si="6"/>
        <v>0.55776680289133529</v>
      </c>
      <c r="F232" s="1">
        <v>20.059999999999999</v>
      </c>
      <c r="G232" s="1">
        <v>12.07</v>
      </c>
      <c r="H232" s="1">
        <v>3.8</v>
      </c>
      <c r="I232" s="1">
        <v>17.54</v>
      </c>
      <c r="J232" s="1">
        <v>-1.92</v>
      </c>
      <c r="K232" s="1">
        <v>-1.89</v>
      </c>
      <c r="L232" s="1">
        <v>11.17</v>
      </c>
      <c r="M232" s="1">
        <v>2</v>
      </c>
      <c r="N232" s="1">
        <v>79.123374023827211</v>
      </c>
      <c r="O232" s="5">
        <f t="shared" si="7"/>
        <v>6.6305387431967198</v>
      </c>
      <c r="P232" s="5">
        <f t="shared" si="8"/>
        <v>0.64269598457071542</v>
      </c>
    </row>
    <row r="233" spans="1:16" x14ac:dyDescent="0.25">
      <c r="A233" s="3" t="s">
        <v>52</v>
      </c>
      <c r="B233" s="3" t="s">
        <v>206</v>
      </c>
      <c r="C233" s="3" t="s">
        <v>208</v>
      </c>
      <c r="D233" s="4">
        <v>7.3000000000000001E-3</v>
      </c>
      <c r="E233" s="4">
        <f t="shared" si="6"/>
        <v>4.8588277578839469E-2</v>
      </c>
      <c r="F233" s="1">
        <v>9.23</v>
      </c>
      <c r="G233" s="1">
        <v>25.56</v>
      </c>
      <c r="H233" s="1">
        <v>1.5</v>
      </c>
      <c r="I233" s="1">
        <v>35.619999999999997</v>
      </c>
      <c r="J233" s="1">
        <v>-2.95</v>
      </c>
      <c r="K233" s="1">
        <v>-2.17</v>
      </c>
      <c r="L233" s="1">
        <v>-0.56999999999999995</v>
      </c>
      <c r="M233" s="1">
        <v>-3.34</v>
      </c>
      <c r="N233" s="1">
        <v>72.272059790456638</v>
      </c>
      <c r="O233" s="5">
        <f t="shared" si="7"/>
        <v>0.52758603647033342</v>
      </c>
      <c r="P233" s="5">
        <f t="shared" si="8"/>
        <v>5.1138744570789742E-2</v>
      </c>
    </row>
    <row r="234" spans="1:16" x14ac:dyDescent="0.25">
      <c r="A234" s="3" t="s">
        <v>53</v>
      </c>
      <c r="B234" s="3" t="s">
        <v>206</v>
      </c>
      <c r="C234" s="3" t="s">
        <v>208</v>
      </c>
      <c r="D234" s="4">
        <v>1.5100000000000001E-2</v>
      </c>
      <c r="E234" s="4">
        <f t="shared" si="6"/>
        <v>0.10050451937540768</v>
      </c>
      <c r="F234" s="1">
        <v>9.6199999999999992</v>
      </c>
      <c r="G234" s="1">
        <v>10.6</v>
      </c>
      <c r="H234" s="1">
        <v>10.58</v>
      </c>
      <c r="I234" s="1">
        <v>13.69</v>
      </c>
      <c r="J234" s="1">
        <v>0.08</v>
      </c>
      <c r="K234" s="1">
        <v>-2.19</v>
      </c>
      <c r="L234" s="1">
        <v>9.0500000000000007</v>
      </c>
      <c r="M234" s="1">
        <v>5.31</v>
      </c>
      <c r="N234" s="1">
        <v>71.344281635459822</v>
      </c>
      <c r="O234" s="5">
        <f t="shared" si="7"/>
        <v>1.0772986526954433</v>
      </c>
      <c r="P234" s="5">
        <f t="shared" si="8"/>
        <v>0.10442221138986885</v>
      </c>
    </row>
    <row r="235" spans="1:16" x14ac:dyDescent="0.25">
      <c r="A235" s="3" t="s">
        <v>54</v>
      </c>
      <c r="B235" s="3" t="s">
        <v>206</v>
      </c>
      <c r="C235" s="3" t="s">
        <v>208</v>
      </c>
      <c r="D235" s="4">
        <v>3.8E-3</v>
      </c>
      <c r="E235" s="4">
        <f t="shared" si="6"/>
        <v>2.5292528054738354E-2</v>
      </c>
      <c r="F235" s="1">
        <v>30.85</v>
      </c>
      <c r="G235" s="1">
        <v>0.56999999999999995</v>
      </c>
      <c r="H235" s="1">
        <v>7.48</v>
      </c>
      <c r="I235" s="1">
        <v>22.64</v>
      </c>
      <c r="J235" s="1">
        <v>-1.52</v>
      </c>
      <c r="K235" s="1">
        <v>7.1</v>
      </c>
      <c r="L235" s="1">
        <v>9.86</v>
      </c>
      <c r="M235" s="1">
        <v>12.11</v>
      </c>
      <c r="N235" s="1">
        <v>125.33229226459196</v>
      </c>
      <c r="O235" s="5">
        <f t="shared" si="7"/>
        <v>0.47626271060544945</v>
      </c>
      <c r="P235" s="5">
        <f t="shared" si="8"/>
        <v>4.6163991126807545E-2</v>
      </c>
    </row>
    <row r="236" spans="1:16" x14ac:dyDescent="0.25">
      <c r="A236" s="3" t="s">
        <v>55</v>
      </c>
      <c r="B236" s="3" t="s">
        <v>206</v>
      </c>
      <c r="C236" s="3" t="s">
        <v>208</v>
      </c>
      <c r="D236" s="4">
        <v>2.4299999999999999E-2</v>
      </c>
      <c r="E236" s="4">
        <f t="shared" si="6"/>
        <v>0.16173906098161631</v>
      </c>
      <c r="F236" s="1">
        <v>14.71</v>
      </c>
      <c r="G236" s="1">
        <v>13.37</v>
      </c>
      <c r="H236" s="1">
        <v>13.04</v>
      </c>
      <c r="I236" s="1">
        <v>33.270000000000003</v>
      </c>
      <c r="J236" s="1">
        <v>-24.02</v>
      </c>
      <c r="K236" s="1">
        <v>5.75</v>
      </c>
      <c r="L236" s="1">
        <v>13.08</v>
      </c>
      <c r="M236" s="1">
        <v>4.7300000000000004</v>
      </c>
      <c r="N236" s="1">
        <v>86.423450300233498</v>
      </c>
      <c r="O236" s="5">
        <f t="shared" si="7"/>
        <v>2.1000898422956737</v>
      </c>
      <c r="P236" s="5">
        <f t="shared" si="8"/>
        <v>0.2035610319396835</v>
      </c>
    </row>
    <row r="237" spans="1:16" x14ac:dyDescent="0.25">
      <c r="A237" s="3" t="s">
        <v>56</v>
      </c>
      <c r="B237" s="3" t="s">
        <v>206</v>
      </c>
      <c r="C237" s="3" t="s">
        <v>208</v>
      </c>
      <c r="D237" s="4">
        <v>2.64E-2</v>
      </c>
      <c r="E237" s="4">
        <f t="shared" si="6"/>
        <v>0.17571651069607699</v>
      </c>
      <c r="F237" s="1">
        <v>16.489999999999998</v>
      </c>
      <c r="G237" s="1">
        <v>12.51</v>
      </c>
      <c r="H237" s="1">
        <v>12.5</v>
      </c>
      <c r="I237" s="1">
        <v>14.71</v>
      </c>
      <c r="J237" s="1">
        <v>2.02</v>
      </c>
      <c r="K237" s="1">
        <v>5.27</v>
      </c>
      <c r="L237" s="1">
        <v>10.33</v>
      </c>
      <c r="M237" s="1">
        <v>2.93</v>
      </c>
      <c r="N237" s="1">
        <v>106.2809416500547</v>
      </c>
      <c r="O237" s="5">
        <f t="shared" si="7"/>
        <v>2.8058168595614439</v>
      </c>
      <c r="P237" s="5">
        <f t="shared" si="8"/>
        <v>0.27196692439678782</v>
      </c>
    </row>
    <row r="238" spans="1:16" x14ac:dyDescent="0.25">
      <c r="A238" s="3" t="s">
        <v>57</v>
      </c>
      <c r="B238" s="3" t="s">
        <v>206</v>
      </c>
      <c r="C238" s="3" t="s">
        <v>208</v>
      </c>
      <c r="D238" s="4">
        <v>1.4200000000000001E-2</v>
      </c>
      <c r="E238" s="4">
        <f t="shared" si="6"/>
        <v>9.4514183783495964E-2</v>
      </c>
      <c r="F238" s="1">
        <v>10.43</v>
      </c>
      <c r="G238" s="1">
        <v>9</v>
      </c>
      <c r="H238" s="1">
        <v>8.7899999999999991</v>
      </c>
      <c r="I238" s="1">
        <v>15.66</v>
      </c>
      <c r="J238" s="1">
        <v>-8.44</v>
      </c>
      <c r="K238" s="1">
        <v>5.68</v>
      </c>
      <c r="L238" s="1">
        <v>15.72</v>
      </c>
      <c r="M238" s="1">
        <v>3.8</v>
      </c>
      <c r="N238" s="1">
        <v>76.03138335741383</v>
      </c>
      <c r="O238" s="5">
        <f t="shared" si="7"/>
        <v>1.0796456436752764</v>
      </c>
      <c r="P238" s="5">
        <f t="shared" si="8"/>
        <v>0.10464970446953904</v>
      </c>
    </row>
    <row r="239" spans="1:16" x14ac:dyDescent="0.25">
      <c r="A239" s="3" t="s">
        <v>59</v>
      </c>
      <c r="B239" s="3" t="s">
        <v>206</v>
      </c>
      <c r="C239" s="3" t="s">
        <v>213</v>
      </c>
      <c r="D239" s="4">
        <v>1.3100000000000001E-2</v>
      </c>
      <c r="E239" s="4">
        <f t="shared" si="6"/>
        <v>8.7192662504492757E-2</v>
      </c>
      <c r="F239" s="1">
        <v>12.22</v>
      </c>
      <c r="G239" s="1">
        <v>55.4</v>
      </c>
      <c r="H239" s="1">
        <v>-15.02</v>
      </c>
      <c r="I239" s="1">
        <v>11.39</v>
      </c>
      <c r="J239" s="1">
        <v>28.03</v>
      </c>
      <c r="K239" s="1">
        <v>-17.27</v>
      </c>
      <c r="L239" s="1">
        <v>-6.14</v>
      </c>
      <c r="M239" s="1">
        <v>46.02</v>
      </c>
      <c r="N239" s="1">
        <v>139.63589603770495</v>
      </c>
      <c r="O239" s="5">
        <f t="shared" si="7"/>
        <v>1.8292302380939349</v>
      </c>
      <c r="P239" s="5">
        <f t="shared" si="8"/>
        <v>0.17730669775281424</v>
      </c>
    </row>
    <row r="240" spans="1:16" x14ac:dyDescent="0.25">
      <c r="A240" s="3" t="s">
        <v>60</v>
      </c>
      <c r="B240" s="3" t="s">
        <v>206</v>
      </c>
      <c r="C240" s="3" t="s">
        <v>213</v>
      </c>
      <c r="D240" s="4">
        <v>3.1399999999999997E-2</v>
      </c>
      <c r="E240" s="4">
        <f t="shared" si="6"/>
        <v>0.20899615287336429</v>
      </c>
      <c r="F240" s="1">
        <v>21.3</v>
      </c>
      <c r="G240" s="1">
        <v>16.22</v>
      </c>
      <c r="H240" s="1">
        <v>15.04</v>
      </c>
      <c r="I240" s="1">
        <v>2.76</v>
      </c>
      <c r="J240" s="1">
        <v>-0.11</v>
      </c>
      <c r="K240" s="1">
        <v>-4.32</v>
      </c>
      <c r="L240" s="1">
        <v>2.4900000000000002</v>
      </c>
      <c r="M240" s="1">
        <v>10.88</v>
      </c>
      <c r="N240" s="1">
        <v>81.005816466980235</v>
      </c>
      <c r="O240" s="5">
        <f t="shared" si="7"/>
        <v>2.5435826370631793</v>
      </c>
      <c r="P240" s="5">
        <f t="shared" si="8"/>
        <v>0.24654864568005672</v>
      </c>
    </row>
    <row r="241" spans="1:16" x14ac:dyDescent="0.25">
      <c r="A241" s="3" t="s">
        <v>61</v>
      </c>
      <c r="B241" s="3" t="s">
        <v>206</v>
      </c>
      <c r="C241" s="3" t="s">
        <v>213</v>
      </c>
      <c r="D241" s="4">
        <v>1.9E-3</v>
      </c>
      <c r="E241" s="4">
        <f t="shared" si="6"/>
        <v>1.2646264027369177E-2</v>
      </c>
      <c r="F241" s="1">
        <v>-0.22</v>
      </c>
      <c r="G241" s="1">
        <v>47.06</v>
      </c>
      <c r="H241" s="1">
        <v>-30.53</v>
      </c>
      <c r="I241" s="1">
        <v>119.52</v>
      </c>
      <c r="J241" s="1">
        <v>-7.18</v>
      </c>
      <c r="K241" s="1">
        <v>-5.94</v>
      </c>
      <c r="L241" s="1">
        <v>-27.9</v>
      </c>
      <c r="M241" s="1">
        <v>1.0900000000000001</v>
      </c>
      <c r="N241" s="1">
        <v>42.396545608083898</v>
      </c>
      <c r="O241" s="5">
        <f t="shared" si="7"/>
        <v>8.0553436655359412E-2</v>
      </c>
      <c r="P241" s="5">
        <f t="shared" si="8"/>
        <v>7.8080186673957852E-3</v>
      </c>
    </row>
    <row r="242" spans="1:16" x14ac:dyDescent="0.25">
      <c r="A242" s="3" t="s">
        <v>62</v>
      </c>
      <c r="B242" s="3" t="s">
        <v>206</v>
      </c>
      <c r="C242" s="3" t="s">
        <v>213</v>
      </c>
      <c r="D242" s="4">
        <v>7.4399999999999994E-2</v>
      </c>
      <c r="E242" s="4">
        <f t="shared" si="6"/>
        <v>0.49520107559803511</v>
      </c>
      <c r="F242" s="1">
        <v>7.26</v>
      </c>
      <c r="G242" s="1">
        <v>20.39</v>
      </c>
      <c r="H242" s="1">
        <v>8.5</v>
      </c>
      <c r="I242" s="1">
        <v>19.579999999999998</v>
      </c>
      <c r="J242" s="1">
        <v>40.299999999999997</v>
      </c>
      <c r="K242" s="1">
        <v>-26.39</v>
      </c>
      <c r="L242" s="1">
        <v>-3.1</v>
      </c>
      <c r="M242" s="1">
        <v>23.57</v>
      </c>
      <c r="N242" s="1">
        <v>107.17998955403451</v>
      </c>
      <c r="O242" s="5">
        <f t="shared" si="7"/>
        <v>7.974191222820167</v>
      </c>
      <c r="P242" s="5">
        <f t="shared" si="8"/>
        <v>0.77293578660769657</v>
      </c>
    </row>
    <row r="243" spans="1:16" x14ac:dyDescent="0.25">
      <c r="A243" s="3" t="s">
        <v>63</v>
      </c>
      <c r="B243" s="3" t="s">
        <v>206</v>
      </c>
      <c r="C243" s="3" t="s">
        <v>213</v>
      </c>
      <c r="D243" s="4">
        <v>4.7000000000000002E-3</v>
      </c>
      <c r="E243" s="4">
        <f t="shared" si="6"/>
        <v>3.1282863646650075E-2</v>
      </c>
      <c r="F243" s="1">
        <v>-10.98</v>
      </c>
      <c r="G243" s="1">
        <v>7.07</v>
      </c>
      <c r="H243" s="1">
        <v>24.4</v>
      </c>
      <c r="I243" s="1">
        <v>-8.7799999999999994</v>
      </c>
      <c r="J243" s="1">
        <v>41.12</v>
      </c>
      <c r="K243" s="1">
        <v>-12.29</v>
      </c>
      <c r="L243" s="1">
        <v>2.34</v>
      </c>
      <c r="M243" s="1">
        <v>-0.23</v>
      </c>
      <c r="N243" s="1">
        <v>36.693827618190056</v>
      </c>
      <c r="O243" s="5">
        <f t="shared" si="7"/>
        <v>0.17246098980549326</v>
      </c>
      <c r="P243" s="5">
        <f t="shared" si="8"/>
        <v>1.6716588189279374E-2</v>
      </c>
    </row>
    <row r="244" spans="1:16" x14ac:dyDescent="0.25">
      <c r="A244" s="3" t="s">
        <v>64</v>
      </c>
      <c r="B244" s="3" t="s">
        <v>206</v>
      </c>
      <c r="C244" s="3" t="s">
        <v>213</v>
      </c>
      <c r="D244" s="4">
        <v>0.15709999999999999</v>
      </c>
      <c r="E244" s="4">
        <f t="shared" si="6"/>
        <v>1.0456463572103671</v>
      </c>
      <c r="F244" s="1">
        <v>11.84</v>
      </c>
      <c r="G244" s="1">
        <v>25.1</v>
      </c>
      <c r="H244" s="1">
        <v>1.21</v>
      </c>
      <c r="I244" s="1">
        <v>7.07</v>
      </c>
      <c r="J244" s="1">
        <v>29.46</v>
      </c>
      <c r="K244" s="1">
        <v>-19.5</v>
      </c>
      <c r="L244" s="1">
        <v>-1.77</v>
      </c>
      <c r="M244" s="1">
        <v>13.04</v>
      </c>
      <c r="N244" s="1">
        <v>75.450040000573239</v>
      </c>
      <c r="O244" s="5">
        <f t="shared" si="7"/>
        <v>11.853201284090055</v>
      </c>
      <c r="P244" s="5">
        <f t="shared" si="8"/>
        <v>1.1489269823526178</v>
      </c>
    </row>
    <row r="245" spans="1:16" x14ac:dyDescent="0.25">
      <c r="A245" s="3" t="s">
        <v>65</v>
      </c>
      <c r="B245" s="3" t="s">
        <v>206</v>
      </c>
      <c r="C245" s="3" t="s">
        <v>214</v>
      </c>
      <c r="D245" s="4">
        <v>8.0000000000000002E-3</v>
      </c>
      <c r="E245" s="4">
        <f t="shared" si="6"/>
        <v>5.3247427483659696E-2</v>
      </c>
      <c r="F245" s="1">
        <v>29.33</v>
      </c>
      <c r="G245" s="1">
        <v>12.13</v>
      </c>
      <c r="H245" s="1">
        <v>27.44</v>
      </c>
      <c r="I245" s="1">
        <v>38.51</v>
      </c>
      <c r="J245" s="1">
        <v>-26.43</v>
      </c>
      <c r="K245" s="1">
        <v>-6.68</v>
      </c>
      <c r="L245" s="1">
        <v>33.4</v>
      </c>
      <c r="M245" s="1">
        <v>-2.41</v>
      </c>
      <c r="N245" s="1">
        <v>128.79399705286528</v>
      </c>
      <c r="O245" s="5">
        <f t="shared" si="7"/>
        <v>1.0303519764229223</v>
      </c>
      <c r="P245" s="5">
        <f t="shared" si="8"/>
        <v>9.9871685181082415E-2</v>
      </c>
    </row>
    <row r="246" spans="1:16" x14ac:dyDescent="0.25">
      <c r="A246" s="3" t="s">
        <v>66</v>
      </c>
      <c r="B246" s="3" t="s">
        <v>206</v>
      </c>
      <c r="C246" s="3" t="s">
        <v>214</v>
      </c>
      <c r="D246" s="4">
        <v>2.3E-3</v>
      </c>
      <c r="E246" s="4">
        <f t="shared" si="6"/>
        <v>1.5308635401552162E-2</v>
      </c>
      <c r="F246" s="1">
        <v>29.56</v>
      </c>
      <c r="G246" s="1">
        <v>6.74</v>
      </c>
      <c r="H246" s="1">
        <v>43.15</v>
      </c>
      <c r="I246" s="1">
        <v>11.8</v>
      </c>
      <c r="J246" s="1">
        <v>-2.0099999999999998</v>
      </c>
      <c r="K246" s="1">
        <v>4.18</v>
      </c>
      <c r="L246" s="1">
        <v>-19</v>
      </c>
      <c r="M246" s="1">
        <v>11.71</v>
      </c>
      <c r="N246" s="1">
        <v>104.44404976698576</v>
      </c>
      <c r="O246" s="5">
        <f t="shared" si="7"/>
        <v>0.24022131446406725</v>
      </c>
      <c r="P246" s="5">
        <f t="shared" si="8"/>
        <v>2.3284574631701929E-2</v>
      </c>
    </row>
    <row r="247" spans="1:16" x14ac:dyDescent="0.25">
      <c r="A247" s="3" t="s">
        <v>67</v>
      </c>
      <c r="B247" s="3" t="s">
        <v>206</v>
      </c>
      <c r="C247" s="3" t="s">
        <v>213</v>
      </c>
      <c r="D247" s="4">
        <v>0.13950000000000001</v>
      </c>
      <c r="E247" s="4">
        <f t="shared" si="6"/>
        <v>0.92850201674631594</v>
      </c>
      <c r="F247" s="1">
        <v>17.36</v>
      </c>
      <c r="G247" s="1">
        <v>14.44</v>
      </c>
      <c r="H247" s="1">
        <v>0.93</v>
      </c>
      <c r="I247" s="1">
        <v>25.78</v>
      </c>
      <c r="J247" s="1">
        <v>14.48</v>
      </c>
      <c r="K247" s="1">
        <v>-23.26</v>
      </c>
      <c r="L247" s="1">
        <v>18.420000000000002</v>
      </c>
      <c r="M247" s="1">
        <v>3.33</v>
      </c>
      <c r="N247" s="1">
        <v>83.287444199928984</v>
      </c>
      <c r="O247" s="5">
        <f t="shared" si="7"/>
        <v>11.618598465890095</v>
      </c>
      <c r="P247" s="5">
        <f t="shared" si="8"/>
        <v>1.1261870067539843</v>
      </c>
    </row>
    <row r="248" spans="1:16" x14ac:dyDescent="0.25">
      <c r="A248" s="3" t="s">
        <v>68</v>
      </c>
      <c r="B248" s="3" t="s">
        <v>206</v>
      </c>
      <c r="C248" s="3" t="s">
        <v>213</v>
      </c>
      <c r="D248" s="4">
        <v>8.1199999999999994E-2</v>
      </c>
      <c r="E248" s="4">
        <f t="shared" si="6"/>
        <v>0.54046138895914586</v>
      </c>
      <c r="F248" s="1">
        <v>15.97</v>
      </c>
      <c r="G248" s="1">
        <v>2.04</v>
      </c>
      <c r="H248" s="1">
        <v>7.52</v>
      </c>
      <c r="I248" s="1">
        <v>8.2100000000000009</v>
      </c>
      <c r="J248" s="1">
        <v>17.54</v>
      </c>
      <c r="K248" s="1">
        <v>-15.37</v>
      </c>
      <c r="L248" s="1">
        <v>16.260000000000002</v>
      </c>
      <c r="M248" s="1">
        <v>-5.3</v>
      </c>
      <c r="N248" s="1">
        <v>50.786716679704995</v>
      </c>
      <c r="O248" s="5">
        <f t="shared" si="7"/>
        <v>4.1238813943920452</v>
      </c>
      <c r="P248" s="5">
        <f t="shared" si="8"/>
        <v>0.39972649518730302</v>
      </c>
    </row>
    <row r="249" spans="1:16" x14ac:dyDescent="0.25">
      <c r="A249" s="3" t="s">
        <v>69</v>
      </c>
      <c r="B249" s="3" t="s">
        <v>206</v>
      </c>
      <c r="C249" s="3" t="s">
        <v>213</v>
      </c>
      <c r="D249" s="4">
        <v>9.2999999999999992E-3</v>
      </c>
      <c r="E249" s="4">
        <f t="shared" si="6"/>
        <v>6.1900134449754389E-2</v>
      </c>
      <c r="F249" s="1">
        <v>18.12</v>
      </c>
      <c r="G249" s="1">
        <v>10.16</v>
      </c>
      <c r="H249" s="1">
        <v>2.61</v>
      </c>
      <c r="I249" s="1">
        <v>24.34</v>
      </c>
      <c r="J249" s="1">
        <v>-14.05</v>
      </c>
      <c r="K249" s="1">
        <v>14.46</v>
      </c>
      <c r="L249" s="1">
        <v>-10.57</v>
      </c>
      <c r="M249" s="1">
        <v>8.59</v>
      </c>
      <c r="N249" s="1">
        <v>58.606361619696372</v>
      </c>
      <c r="O249" s="5">
        <f t="shared" si="7"/>
        <v>0.54503916306317624</v>
      </c>
      <c r="P249" s="5">
        <f t="shared" si="8"/>
        <v>5.2830470509490232E-2</v>
      </c>
    </row>
    <row r="250" spans="1:16" x14ac:dyDescent="0.25">
      <c r="A250" s="3" t="s">
        <v>70</v>
      </c>
      <c r="B250" s="3" t="s">
        <v>206</v>
      </c>
      <c r="C250" s="3" t="s">
        <v>213</v>
      </c>
      <c r="D250" s="4">
        <v>7.7999999999999996E-3</v>
      </c>
      <c r="E250" s="4">
        <f t="shared" si="6"/>
        <v>5.1916241796568202E-2</v>
      </c>
      <c r="F250" s="1">
        <v>46.43</v>
      </c>
      <c r="G250" s="1">
        <v>1.91</v>
      </c>
      <c r="H250" s="1">
        <v>3.72</v>
      </c>
      <c r="I250" s="1">
        <v>13.77</v>
      </c>
      <c r="J250" s="1">
        <v>-12.05</v>
      </c>
      <c r="K250" s="1">
        <v>-9.94</v>
      </c>
      <c r="L250" s="1">
        <v>18.16</v>
      </c>
      <c r="M250" s="1">
        <v>3.16</v>
      </c>
      <c r="N250" s="1">
        <v>70.014801346871934</v>
      </c>
      <c r="O250" s="5">
        <f t="shared" si="7"/>
        <v>0.54611545050560106</v>
      </c>
      <c r="P250" s="5">
        <f t="shared" si="8"/>
        <v>5.29347947045943E-2</v>
      </c>
    </row>
    <row r="251" spans="1:16" x14ac:dyDescent="0.25">
      <c r="A251" s="3" t="s">
        <v>71</v>
      </c>
      <c r="B251" s="3" t="s">
        <v>206</v>
      </c>
      <c r="C251" s="3" t="s">
        <v>213</v>
      </c>
      <c r="D251" s="4">
        <v>4.4299999999999999E-2</v>
      </c>
      <c r="E251" s="4">
        <f t="shared" si="6"/>
        <v>0.29485762969076557</v>
      </c>
      <c r="F251" s="1">
        <v>14.87</v>
      </c>
      <c r="G251" s="1">
        <v>15.05</v>
      </c>
      <c r="H251" s="1">
        <v>6.25</v>
      </c>
      <c r="I251" s="1">
        <v>17.87</v>
      </c>
      <c r="J251" s="1">
        <v>3</v>
      </c>
      <c r="K251" s="1">
        <v>-1.27</v>
      </c>
      <c r="L251" s="1">
        <v>4.0999999999999996</v>
      </c>
      <c r="M251" s="1">
        <v>15.48</v>
      </c>
      <c r="N251" s="1">
        <v>102.33421685255749</v>
      </c>
      <c r="O251" s="5">
        <f t="shared" si="7"/>
        <v>4.5334058065682967</v>
      </c>
      <c r="P251" s="5">
        <f t="shared" si="8"/>
        <v>0.43942156454488973</v>
      </c>
    </row>
    <row r="252" spans="1:16" x14ac:dyDescent="0.25">
      <c r="A252" s="3" t="s">
        <v>72</v>
      </c>
      <c r="B252" s="3" t="s">
        <v>206</v>
      </c>
      <c r="C252" s="3" t="s">
        <v>213</v>
      </c>
      <c r="D252" s="4">
        <v>2.64E-2</v>
      </c>
      <c r="E252" s="4">
        <f t="shared" si="6"/>
        <v>0.17571651069607699</v>
      </c>
      <c r="F252" s="1">
        <v>12.39</v>
      </c>
      <c r="G252" s="1">
        <v>4.45</v>
      </c>
      <c r="H252" s="1">
        <v>0.34</v>
      </c>
      <c r="I252" s="1">
        <v>33.630000000000003</v>
      </c>
      <c r="J252" s="1">
        <v>0.42</v>
      </c>
      <c r="K252" s="1">
        <v>-8.5399999999999991</v>
      </c>
      <c r="L252" s="1">
        <v>10.86</v>
      </c>
      <c r="M252" s="1">
        <v>1.2</v>
      </c>
      <c r="N252" s="1">
        <v>62.188845154071601</v>
      </c>
      <c r="O252" s="5">
        <f t="shared" si="7"/>
        <v>1.6417855120674902</v>
      </c>
      <c r="P252" s="5">
        <f t="shared" si="8"/>
        <v>0.15913774083814991</v>
      </c>
    </row>
    <row r="253" spans="1:16" x14ac:dyDescent="0.25">
      <c r="A253" s="3" t="s">
        <v>73</v>
      </c>
      <c r="B253" s="3" t="s">
        <v>206</v>
      </c>
      <c r="C253" s="3" t="s">
        <v>213</v>
      </c>
      <c r="D253" s="4">
        <v>1.77E-2</v>
      </c>
      <c r="E253" s="4">
        <f t="shared" si="6"/>
        <v>0.11780993330759708</v>
      </c>
      <c r="F253" s="1">
        <v>38.159999999999997</v>
      </c>
      <c r="G253" s="1">
        <v>73.040000000000006</v>
      </c>
      <c r="H253" s="1">
        <v>33.340000000000003</v>
      </c>
      <c r="I253" s="1">
        <v>40.69</v>
      </c>
      <c r="J253" s="1">
        <v>74.47</v>
      </c>
      <c r="K253" s="1">
        <v>-20.079999999999998</v>
      </c>
      <c r="L253" s="1">
        <v>76.400000000000006</v>
      </c>
      <c r="M253" s="1">
        <v>1.61</v>
      </c>
      <c r="N253" s="1">
        <v>1020.8920266420198</v>
      </c>
      <c r="O253" s="5">
        <f t="shared" si="7"/>
        <v>18.069788871563752</v>
      </c>
      <c r="P253" s="5">
        <f t="shared" si="8"/>
        <v>1.7514988147396862</v>
      </c>
    </row>
    <row r="254" spans="1:16" x14ac:dyDescent="0.25">
      <c r="A254" s="3" t="s">
        <v>74</v>
      </c>
      <c r="B254" s="3" t="s">
        <v>206</v>
      </c>
      <c r="C254" s="3" t="s">
        <v>213</v>
      </c>
      <c r="D254" s="4">
        <v>5.8500000000000003E-2</v>
      </c>
      <c r="E254" s="4">
        <f t="shared" si="6"/>
        <v>0.38937181347426153</v>
      </c>
      <c r="F254" s="1">
        <v>5.87</v>
      </c>
      <c r="G254" s="1">
        <v>21.5</v>
      </c>
      <c r="H254" s="1">
        <v>5.51</v>
      </c>
      <c r="I254" s="1">
        <v>8.2799999999999994</v>
      </c>
      <c r="J254" s="1">
        <v>17.36</v>
      </c>
      <c r="K254" s="1">
        <v>-13.12</v>
      </c>
      <c r="L254" s="1">
        <v>11.92</v>
      </c>
      <c r="M254" s="1">
        <v>8.5399999999999991</v>
      </c>
      <c r="N254" s="1">
        <v>82.02393258148345</v>
      </c>
      <c r="O254" s="5">
        <f t="shared" si="7"/>
        <v>4.7984000560167823</v>
      </c>
      <c r="P254" s="5">
        <f t="shared" si="8"/>
        <v>0.46510737178485501</v>
      </c>
    </row>
    <row r="255" spans="1:16" x14ac:dyDescent="0.25">
      <c r="A255" s="3" t="s">
        <v>184</v>
      </c>
      <c r="B255" s="3" t="s">
        <v>206</v>
      </c>
      <c r="C255" s="3" t="s">
        <v>214</v>
      </c>
      <c r="D255" s="4">
        <v>0.11849999999999999</v>
      </c>
      <c r="E255" s="4">
        <f t="shared" si="6"/>
        <v>0.78872751960170928</v>
      </c>
      <c r="F255" s="1">
        <v>1.01</v>
      </c>
      <c r="G255" s="1">
        <v>21.94</v>
      </c>
      <c r="H255" s="1">
        <v>10.57</v>
      </c>
      <c r="I255" s="1">
        <v>10.19</v>
      </c>
      <c r="J255" s="1">
        <v>25.43</v>
      </c>
      <c r="K255" s="1">
        <v>-11.21</v>
      </c>
      <c r="L255" s="1">
        <v>19.48</v>
      </c>
      <c r="M255" s="1">
        <v>1.95</v>
      </c>
      <c r="N255" s="1">
        <v>103.5813438122203</v>
      </c>
      <c r="O255" s="5">
        <f t="shared" si="7"/>
        <v>12.274389241748105</v>
      </c>
      <c r="P255" s="5">
        <f t="shared" si="8"/>
        <v>1.1897525954167323</v>
      </c>
    </row>
    <row r="256" spans="1:16" x14ac:dyDescent="0.25">
      <c r="A256" s="3" t="s">
        <v>75</v>
      </c>
      <c r="B256" s="3" t="s">
        <v>206</v>
      </c>
      <c r="C256" s="3" t="s">
        <v>213</v>
      </c>
      <c r="D256" s="4">
        <v>1.0500000000000001E-2</v>
      </c>
      <c r="E256" s="4">
        <f t="shared" si="6"/>
        <v>6.9887248572303357E-2</v>
      </c>
      <c r="F256" s="1">
        <v>-1.5</v>
      </c>
      <c r="G256" s="1">
        <v>6.32</v>
      </c>
      <c r="H256" s="1">
        <v>13.8</v>
      </c>
      <c r="I256" s="1">
        <v>10.67</v>
      </c>
      <c r="J256" s="1">
        <v>0.01</v>
      </c>
      <c r="K256" s="1">
        <v>-3.42</v>
      </c>
      <c r="L256" s="1">
        <v>2.8</v>
      </c>
      <c r="M256" s="1">
        <v>18.47</v>
      </c>
      <c r="N256" s="1">
        <v>55.151329666406696</v>
      </c>
      <c r="O256" s="5">
        <f t="shared" si="7"/>
        <v>0.57908896149727029</v>
      </c>
      <c r="P256" s="5">
        <f t="shared" si="8"/>
        <v>5.6130906503697835E-2</v>
      </c>
    </row>
    <row r="257" spans="1:16" x14ac:dyDescent="0.25">
      <c r="A257" s="3" t="s">
        <v>76</v>
      </c>
      <c r="B257" s="3" t="s">
        <v>206</v>
      </c>
      <c r="C257" s="3" t="s">
        <v>213</v>
      </c>
      <c r="D257" s="4">
        <v>2.8E-3</v>
      </c>
      <c r="E257" s="4">
        <f t="shared" si="6"/>
        <v>1.8636599619280894E-2</v>
      </c>
      <c r="F257" s="1">
        <v>10.26</v>
      </c>
      <c r="G257" s="1">
        <v>39.86</v>
      </c>
      <c r="H257" s="1">
        <v>2.5499999999999998</v>
      </c>
      <c r="I257" s="1">
        <v>20.100000000000001</v>
      </c>
      <c r="J257" s="1">
        <v>1.4</v>
      </c>
      <c r="K257" s="1">
        <v>-4.78</v>
      </c>
      <c r="L257" s="1">
        <v>5.24</v>
      </c>
      <c r="M257" s="1">
        <v>-2.36</v>
      </c>
      <c r="N257" s="1">
        <v>88.436455460620209</v>
      </c>
      <c r="O257" s="5">
        <f t="shared" si="7"/>
        <v>0.24762207528973659</v>
      </c>
      <c r="P257" s="5">
        <f t="shared" si="8"/>
        <v>2.4001927994625312E-2</v>
      </c>
    </row>
    <row r="258" spans="1:16" x14ac:dyDescent="0.25">
      <c r="A258" s="3" t="s">
        <v>78</v>
      </c>
      <c r="B258" s="3" t="s">
        <v>206</v>
      </c>
      <c r="C258" s="3" t="s">
        <v>5</v>
      </c>
      <c r="D258" s="4">
        <v>2.69E-2</v>
      </c>
      <c r="E258" s="4">
        <f t="shared" si="6"/>
        <v>0.17904447491380573</v>
      </c>
      <c r="F258" s="1">
        <v>-2.93</v>
      </c>
      <c r="G258" s="1">
        <v>-0.54</v>
      </c>
      <c r="H258" s="1">
        <v>24.78</v>
      </c>
      <c r="I258" s="1">
        <v>15.15</v>
      </c>
      <c r="J258" s="1">
        <v>5.71</v>
      </c>
      <c r="K258" s="1">
        <v>-6.74</v>
      </c>
      <c r="L258" s="1">
        <v>-3.05</v>
      </c>
      <c r="M258" s="1">
        <v>12.93</v>
      </c>
      <c r="N258" s="1">
        <v>49.730761600404804</v>
      </c>
      <c r="O258" s="5">
        <f t="shared" si="7"/>
        <v>1.3377574870508893</v>
      </c>
      <c r="P258" s="5">
        <f t="shared" si="8"/>
        <v>0.12966840230579871</v>
      </c>
    </row>
    <row r="259" spans="1:16" x14ac:dyDescent="0.25">
      <c r="A259" s="3" t="s">
        <v>79</v>
      </c>
      <c r="B259" s="3" t="s">
        <v>206</v>
      </c>
      <c r="C259" s="3" t="s">
        <v>6</v>
      </c>
      <c r="D259" s="4">
        <v>0.23180000000000001</v>
      </c>
      <c r="E259" s="4">
        <f t="shared" si="6"/>
        <v>1.5428442113390397</v>
      </c>
      <c r="F259" s="1">
        <v>8.8800000000000008</v>
      </c>
      <c r="G259" s="1">
        <v>7.14</v>
      </c>
      <c r="H259" s="1">
        <v>16.7</v>
      </c>
      <c r="I259" s="1">
        <v>2.52</v>
      </c>
      <c r="J259" s="1">
        <v>0.75</v>
      </c>
      <c r="K259" s="1">
        <v>-0.41</v>
      </c>
      <c r="L259" s="1">
        <v>-0.4</v>
      </c>
      <c r="M259" s="1">
        <v>27.26</v>
      </c>
      <c r="N259" s="1">
        <v>77.497096109169661</v>
      </c>
      <c r="O259" s="5">
        <f t="shared" si="7"/>
        <v>17.963826878105529</v>
      </c>
      <c r="P259" s="5">
        <f t="shared" si="8"/>
        <v>1.7412279528459096</v>
      </c>
    </row>
    <row r="260" spans="1:16" x14ac:dyDescent="0.25">
      <c r="A260" s="3" t="s">
        <v>80</v>
      </c>
      <c r="B260" s="3" t="s">
        <v>206</v>
      </c>
      <c r="C260" s="3" t="s">
        <v>215</v>
      </c>
      <c r="D260" s="4">
        <v>9.4999999999999998E-3</v>
      </c>
      <c r="E260" s="4">
        <f t="shared" si="6"/>
        <v>6.3231320136845875E-2</v>
      </c>
      <c r="F260" s="1">
        <v>2.72</v>
      </c>
      <c r="G260" s="1">
        <v>6.63</v>
      </c>
      <c r="H260" s="1">
        <v>15.74</v>
      </c>
      <c r="I260" s="1">
        <v>5.35</v>
      </c>
      <c r="J260" s="1">
        <v>-9.73</v>
      </c>
      <c r="K260" s="1">
        <v>-1.82</v>
      </c>
      <c r="L260" s="1">
        <v>4.25</v>
      </c>
      <c r="M260" s="1">
        <v>6.79</v>
      </c>
      <c r="N260" s="1">
        <v>31.772734479376055</v>
      </c>
      <c r="O260" s="5">
        <f t="shared" si="7"/>
        <v>0.30184097755407252</v>
      </c>
      <c r="P260" s="5">
        <f t="shared" si="8"/>
        <v>2.9257348726292834E-2</v>
      </c>
    </row>
    <row r="261" spans="1:16" x14ac:dyDescent="0.25">
      <c r="A261" s="3" t="s">
        <v>81</v>
      </c>
      <c r="B261" s="3" t="s">
        <v>206</v>
      </c>
      <c r="C261" s="3" t="s">
        <v>5</v>
      </c>
      <c r="D261" s="4">
        <v>0.32579999999999998</v>
      </c>
      <c r="E261" s="4">
        <f t="shared" si="6"/>
        <v>2.1685014842720411</v>
      </c>
      <c r="F261" s="1">
        <v>-1.91</v>
      </c>
      <c r="G261" s="1">
        <v>5.77</v>
      </c>
      <c r="H261" s="1">
        <v>20.53</v>
      </c>
      <c r="I261" s="1">
        <v>13.6</v>
      </c>
      <c r="J261" s="1">
        <v>3.11</v>
      </c>
      <c r="K261" s="1">
        <v>-2.41</v>
      </c>
      <c r="L261" s="1">
        <v>2.4500000000000002</v>
      </c>
      <c r="M261" s="1">
        <v>30.33</v>
      </c>
      <c r="N261" s="1">
        <v>90.863634545036348</v>
      </c>
      <c r="O261" s="5">
        <f t="shared" si="7"/>
        <v>29.60337213477284</v>
      </c>
      <c r="P261" s="5">
        <f t="shared" si="8"/>
        <v>2.869445325282618</v>
      </c>
    </row>
    <row r="262" spans="1:16" x14ac:dyDescent="0.25">
      <c r="A262" s="3" t="s">
        <v>82</v>
      </c>
      <c r="B262" s="3" t="s">
        <v>206</v>
      </c>
      <c r="C262" s="3" t="s">
        <v>5</v>
      </c>
      <c r="D262" s="4">
        <v>4.3099999999999999E-2</v>
      </c>
      <c r="E262" s="4">
        <f t="shared" si="6"/>
        <v>0.28687051556821658</v>
      </c>
      <c r="F262" s="1">
        <v>-5.57</v>
      </c>
      <c r="G262" s="1">
        <v>-2.0499999999999998</v>
      </c>
      <c r="H262" s="1">
        <v>26.45</v>
      </c>
      <c r="I262" s="1">
        <v>16.05</v>
      </c>
      <c r="J262" s="1">
        <v>2.4900000000000002</v>
      </c>
      <c r="K262" s="1">
        <v>-5.53</v>
      </c>
      <c r="L262" s="1">
        <v>6.54</v>
      </c>
      <c r="M262" s="1">
        <v>31.48</v>
      </c>
      <c r="N262" s="1">
        <v>84.08830749098891</v>
      </c>
      <c r="O262" s="5">
        <f t="shared" si="7"/>
        <v>3.6242060528616218</v>
      </c>
      <c r="P262" s="5">
        <f t="shared" si="8"/>
        <v>0.3512931252865375</v>
      </c>
    </row>
    <row r="263" spans="1:16" x14ac:dyDescent="0.25">
      <c r="A263" s="3" t="s">
        <v>83</v>
      </c>
      <c r="B263" s="3" t="s">
        <v>206</v>
      </c>
      <c r="C263" s="3" t="s">
        <v>5</v>
      </c>
      <c r="D263" s="4">
        <v>0.25</v>
      </c>
      <c r="E263" s="4">
        <f t="shared" si="6"/>
        <v>1.6639821088643654</v>
      </c>
      <c r="F263" s="1">
        <v>-2.75</v>
      </c>
      <c r="G263" s="1">
        <v>6.12</v>
      </c>
      <c r="H263" s="1">
        <v>19.12</v>
      </c>
      <c r="I263" s="1">
        <v>12.67</v>
      </c>
      <c r="J263" s="1">
        <v>1.54</v>
      </c>
      <c r="K263" s="1">
        <v>-2.12</v>
      </c>
      <c r="L263" s="1">
        <v>2.08</v>
      </c>
      <c r="M263" s="1">
        <v>33.68</v>
      </c>
      <c r="N263" s="1">
        <v>87.852962485606326</v>
      </c>
      <c r="O263" s="5">
        <f t="shared" si="7"/>
        <v>21.963240621401582</v>
      </c>
      <c r="P263" s="5">
        <f t="shared" si="8"/>
        <v>2.1288898387055886</v>
      </c>
    </row>
    <row r="264" spans="1:16" x14ac:dyDescent="0.25">
      <c r="A264" s="3" t="s">
        <v>84</v>
      </c>
      <c r="B264" s="3" t="s">
        <v>206</v>
      </c>
      <c r="C264" s="3" t="s">
        <v>5</v>
      </c>
      <c r="D264" s="4">
        <v>0.39410000000000001</v>
      </c>
      <c r="E264" s="4">
        <f t="shared" si="6"/>
        <v>2.6231013964137859</v>
      </c>
      <c r="F264" s="1">
        <v>-2.41</v>
      </c>
      <c r="G264" s="1">
        <v>3.28</v>
      </c>
      <c r="H264" s="1">
        <v>21.28</v>
      </c>
      <c r="I264" s="1">
        <v>10.65</v>
      </c>
      <c r="J264" s="1">
        <v>5.37</v>
      </c>
      <c r="K264" s="1">
        <v>-4.59</v>
      </c>
      <c r="L264" s="1">
        <v>3.27</v>
      </c>
      <c r="M264" s="1">
        <v>33.299999999999997</v>
      </c>
      <c r="N264" s="1">
        <v>87.187720712843145</v>
      </c>
      <c r="O264" s="5">
        <f t="shared" si="7"/>
        <v>34.360680732931485</v>
      </c>
      <c r="P264" s="5">
        <f t="shared" si="8"/>
        <v>3.3305697152935285</v>
      </c>
    </row>
    <row r="265" spans="1:16" x14ac:dyDescent="0.25">
      <c r="A265" s="3" t="s">
        <v>85</v>
      </c>
      <c r="B265" s="3" t="s">
        <v>206</v>
      </c>
      <c r="C265" s="3" t="s">
        <v>5</v>
      </c>
      <c r="D265" s="4">
        <v>0.18310000000000001</v>
      </c>
      <c r="E265" s="4">
        <f t="shared" si="6"/>
        <v>1.2187004965322612</v>
      </c>
      <c r="F265" s="1">
        <v>-1.62</v>
      </c>
      <c r="G265" s="1">
        <v>5.68</v>
      </c>
      <c r="H265" s="1">
        <v>19.73</v>
      </c>
      <c r="I265" s="1">
        <v>13.23</v>
      </c>
      <c r="J265" s="1">
        <v>0.49</v>
      </c>
      <c r="K265" s="1">
        <v>-1.92</v>
      </c>
      <c r="L265" s="1">
        <v>4.51</v>
      </c>
      <c r="M265" s="1">
        <v>33.85</v>
      </c>
      <c r="N265" s="1">
        <v>94.331695277069088</v>
      </c>
      <c r="O265" s="5">
        <f t="shared" si="7"/>
        <v>17.272133405231351</v>
      </c>
      <c r="P265" s="5">
        <f t="shared" si="8"/>
        <v>1.6741823273262431</v>
      </c>
    </row>
    <row r="266" spans="1:16" x14ac:dyDescent="0.25">
      <c r="A266" s="3" t="s">
        <v>86</v>
      </c>
      <c r="B266" s="3" t="s">
        <v>206</v>
      </c>
      <c r="C266" s="3" t="s">
        <v>5</v>
      </c>
      <c r="D266" s="4">
        <v>1.6899999999999998E-2</v>
      </c>
      <c r="E266" s="4">
        <f t="shared" ref="E266:E329" si="9">D266/$D$200*100</f>
        <v>0.11248519055923109</v>
      </c>
      <c r="F266" s="1">
        <v>-2.48</v>
      </c>
      <c r="G266" s="1">
        <v>1.17</v>
      </c>
      <c r="H266" s="1">
        <v>24.2</v>
      </c>
      <c r="I266" s="1">
        <v>3.99</v>
      </c>
      <c r="J266" s="1">
        <v>5.46</v>
      </c>
      <c r="K266" s="1">
        <v>-4.42</v>
      </c>
      <c r="L266" s="1">
        <v>5.27</v>
      </c>
      <c r="M266" s="1">
        <v>25.71</v>
      </c>
      <c r="N266" s="1">
        <v>69.976099516671098</v>
      </c>
      <c r="O266" s="5">
        <f t="shared" ref="O266:O329" si="10">D266*N266</f>
        <v>1.1825960818317414</v>
      </c>
      <c r="P266" s="5">
        <f t="shared" ref="P266:P329" si="11">O266/$O$200*100</f>
        <v>0.1146286572779885</v>
      </c>
    </row>
    <row r="267" spans="1:16" x14ac:dyDescent="0.25">
      <c r="A267" s="3" t="s">
        <v>87</v>
      </c>
      <c r="B267" s="3" t="s">
        <v>206</v>
      </c>
      <c r="C267" s="3" t="s">
        <v>5</v>
      </c>
      <c r="D267" s="4">
        <v>5.4699999999999999E-2</v>
      </c>
      <c r="E267" s="4">
        <f t="shared" si="9"/>
        <v>0.36407928541952311</v>
      </c>
      <c r="F267" s="1">
        <v>-2.5499999999999998</v>
      </c>
      <c r="G267" s="1">
        <v>5.76</v>
      </c>
      <c r="H267" s="1">
        <v>20.64</v>
      </c>
      <c r="I267" s="1">
        <v>10.38</v>
      </c>
      <c r="J267" s="1">
        <v>2.96</v>
      </c>
      <c r="K267" s="1">
        <v>-1.43</v>
      </c>
      <c r="L267" s="1">
        <v>1.67</v>
      </c>
      <c r="M267" s="1">
        <v>30.22</v>
      </c>
      <c r="N267" s="1">
        <v>84.40335101175441</v>
      </c>
      <c r="O267" s="5">
        <f t="shared" si="10"/>
        <v>4.616863300342966</v>
      </c>
      <c r="P267" s="5">
        <f t="shared" si="11"/>
        <v>0.44751107253341488</v>
      </c>
    </row>
    <row r="268" spans="1:16" x14ac:dyDescent="0.25">
      <c r="A268" s="3" t="s">
        <v>88</v>
      </c>
      <c r="B268" s="3" t="s">
        <v>206</v>
      </c>
      <c r="C268" s="3" t="s">
        <v>5</v>
      </c>
      <c r="D268" s="4">
        <v>0.13239999999999999</v>
      </c>
      <c r="E268" s="4">
        <f t="shared" si="9"/>
        <v>0.88124492485456785</v>
      </c>
      <c r="F268" s="1">
        <v>1.1499999999999999</v>
      </c>
      <c r="G268" s="1">
        <v>5.53</v>
      </c>
      <c r="H268" s="1">
        <v>20.29</v>
      </c>
      <c r="I268" s="1">
        <v>15.87</v>
      </c>
      <c r="J268" s="1">
        <v>6.71</v>
      </c>
      <c r="K268" s="1">
        <v>-2.98</v>
      </c>
      <c r="L268" s="1">
        <v>4.12</v>
      </c>
      <c r="M268" s="1">
        <v>29.7</v>
      </c>
      <c r="N268" s="1">
        <v>108.00936241301761</v>
      </c>
      <c r="O268" s="5">
        <f t="shared" si="10"/>
        <v>14.300439583483531</v>
      </c>
      <c r="P268" s="5">
        <f t="shared" si="11"/>
        <v>1.3861370024164714</v>
      </c>
    </row>
    <row r="269" spans="1:16" x14ac:dyDescent="0.25">
      <c r="A269" s="3" t="s">
        <v>89</v>
      </c>
      <c r="B269" s="3" t="s">
        <v>206</v>
      </c>
      <c r="C269" s="3" t="s">
        <v>5</v>
      </c>
      <c r="D269" s="4">
        <v>0.1149</v>
      </c>
      <c r="E269" s="4">
        <f t="shared" si="9"/>
        <v>0.76476617723406237</v>
      </c>
      <c r="F269" s="1">
        <v>1.85</v>
      </c>
      <c r="G269" s="1">
        <v>2.1800000000000002</v>
      </c>
      <c r="H269" s="1">
        <v>31.18</v>
      </c>
      <c r="I269" s="1">
        <v>11.85</v>
      </c>
      <c r="J269" s="1">
        <v>1.1000000000000001</v>
      </c>
      <c r="K269" s="1">
        <v>-0.77</v>
      </c>
      <c r="L269" s="1">
        <v>2.88</v>
      </c>
      <c r="M269" s="1">
        <v>32.11</v>
      </c>
      <c r="N269" s="1">
        <v>108.20508963859334</v>
      </c>
      <c r="O269" s="5">
        <f t="shared" si="10"/>
        <v>12.432764799474375</v>
      </c>
      <c r="P269" s="5">
        <f t="shared" si="11"/>
        <v>1.2051038872117255</v>
      </c>
    </row>
    <row r="270" spans="1:16" x14ac:dyDescent="0.25">
      <c r="A270" s="3" t="s">
        <v>90</v>
      </c>
      <c r="B270" s="3" t="s">
        <v>206</v>
      </c>
      <c r="C270" s="3" t="s">
        <v>5</v>
      </c>
      <c r="D270" s="4">
        <v>0.26140000000000002</v>
      </c>
      <c r="E270" s="4">
        <f t="shared" si="9"/>
        <v>1.7398596930285806</v>
      </c>
      <c r="F270" s="1">
        <v>7.0000000000000007E-2</v>
      </c>
      <c r="G270" s="1">
        <v>3.93</v>
      </c>
      <c r="H270" s="1">
        <v>26.89</v>
      </c>
      <c r="I270" s="1">
        <v>14.58</v>
      </c>
      <c r="J270" s="1">
        <v>1.33</v>
      </c>
      <c r="K270" s="1">
        <v>-1.18</v>
      </c>
      <c r="L270" s="1">
        <v>1.45</v>
      </c>
      <c r="M270" s="1">
        <v>36.22</v>
      </c>
      <c r="N270" s="1">
        <v>109.24585412239117</v>
      </c>
      <c r="O270" s="5">
        <f t="shared" si="10"/>
        <v>28.556866267593051</v>
      </c>
      <c r="P270" s="5">
        <f t="shared" si="11"/>
        <v>2.7680078486739106</v>
      </c>
    </row>
    <row r="271" spans="1:16" x14ac:dyDescent="0.25">
      <c r="A271" s="3" t="s">
        <v>91</v>
      </c>
      <c r="B271" s="3" t="s">
        <v>206</v>
      </c>
      <c r="C271" s="3" t="s">
        <v>5</v>
      </c>
      <c r="D271" s="4">
        <v>3.1800000000000002E-2</v>
      </c>
      <c r="E271" s="4">
        <f t="shared" si="9"/>
        <v>0.2116585242475473</v>
      </c>
      <c r="F271" s="1">
        <v>-0.32</v>
      </c>
      <c r="G271" s="1">
        <v>3.98</v>
      </c>
      <c r="H271" s="1">
        <v>25.74</v>
      </c>
      <c r="I271" s="1">
        <v>12.01</v>
      </c>
      <c r="J271" s="1">
        <v>6.02</v>
      </c>
      <c r="K271" s="1">
        <v>-3.75</v>
      </c>
      <c r="L271" s="1">
        <v>1</v>
      </c>
      <c r="M271" s="1">
        <v>31.67</v>
      </c>
      <c r="N271" s="1">
        <v>98.100167649960781</v>
      </c>
      <c r="O271" s="5">
        <f t="shared" si="10"/>
        <v>3.1195853312687531</v>
      </c>
      <c r="P271" s="5">
        <f t="shared" si="11"/>
        <v>0.30238040128930871</v>
      </c>
    </row>
    <row r="272" spans="1:16" x14ac:dyDescent="0.25">
      <c r="A272" s="3" t="s">
        <v>92</v>
      </c>
      <c r="B272" s="3" t="s">
        <v>206</v>
      </c>
      <c r="C272" s="3" t="s">
        <v>5</v>
      </c>
      <c r="D272" s="4">
        <v>0.36559999999999998</v>
      </c>
      <c r="E272" s="4">
        <f t="shared" si="9"/>
        <v>2.433407436003248</v>
      </c>
      <c r="F272" s="1">
        <v>-1.53</v>
      </c>
      <c r="G272" s="1">
        <v>3.75</v>
      </c>
      <c r="H272" s="1">
        <v>25.67</v>
      </c>
      <c r="I272" s="1">
        <v>16.420000000000002</v>
      </c>
      <c r="J272" s="1">
        <v>4.26</v>
      </c>
      <c r="K272" s="1">
        <v>-2.52</v>
      </c>
      <c r="L272" s="1">
        <v>0.96</v>
      </c>
      <c r="M272" s="1">
        <v>35.07</v>
      </c>
      <c r="N272" s="1">
        <v>107.15371979770333</v>
      </c>
      <c r="O272" s="5">
        <f t="shared" si="10"/>
        <v>39.175399958040337</v>
      </c>
      <c r="P272" s="5">
        <f t="shared" si="11"/>
        <v>3.7972588988818008</v>
      </c>
    </row>
    <row r="273" spans="1:16" x14ac:dyDescent="0.25">
      <c r="A273" s="3" t="s">
        <v>94</v>
      </c>
      <c r="B273" s="3" t="s">
        <v>206</v>
      </c>
      <c r="C273" s="3" t="s">
        <v>216</v>
      </c>
      <c r="D273" s="4">
        <v>3.8999999999999998E-3</v>
      </c>
      <c r="E273" s="4">
        <f t="shared" si="9"/>
        <v>2.5958120898284101E-2</v>
      </c>
      <c r="F273" s="1">
        <v>2.8</v>
      </c>
      <c r="G273" s="1">
        <v>24.79</v>
      </c>
      <c r="H273" s="1">
        <v>-7.54</v>
      </c>
      <c r="I273" s="1">
        <v>23.46</v>
      </c>
      <c r="J273" s="1">
        <v>-2.4500000000000002</v>
      </c>
      <c r="K273" s="1">
        <v>-6.34</v>
      </c>
      <c r="L273" s="1">
        <v>-0.85</v>
      </c>
      <c r="M273" s="1">
        <v>-4.17</v>
      </c>
      <c r="N273" s="1">
        <v>27.124335255869099</v>
      </c>
      <c r="O273" s="5">
        <f t="shared" si="10"/>
        <v>0.10578490749788948</v>
      </c>
      <c r="P273" s="5">
        <f t="shared" si="11"/>
        <v>1.0253697008683782E-2</v>
      </c>
    </row>
    <row r="274" spans="1:16" x14ac:dyDescent="0.25">
      <c r="A274" s="3" t="s">
        <v>95</v>
      </c>
      <c r="B274" s="3" t="s">
        <v>206</v>
      </c>
      <c r="C274" s="3" t="s">
        <v>216</v>
      </c>
      <c r="D274" s="4">
        <v>2.3099999999999999E-2</v>
      </c>
      <c r="E274" s="4">
        <f t="shared" si="9"/>
        <v>0.15375194685906737</v>
      </c>
      <c r="F274" s="1">
        <v>8.76</v>
      </c>
      <c r="G274" s="1">
        <v>10.19</v>
      </c>
      <c r="H274" s="1">
        <v>10.64</v>
      </c>
      <c r="I274" s="1">
        <v>16.36</v>
      </c>
      <c r="J274" s="1">
        <v>-7.94</v>
      </c>
      <c r="K274" s="1">
        <v>11.8</v>
      </c>
      <c r="L274" s="1">
        <v>9.61</v>
      </c>
      <c r="M274" s="1">
        <v>-3.17</v>
      </c>
      <c r="N274" s="1">
        <v>68.538896226352932</v>
      </c>
      <c r="O274" s="5">
        <f t="shared" si="10"/>
        <v>1.5832485028287526</v>
      </c>
      <c r="P274" s="5">
        <f t="shared" si="11"/>
        <v>0.15346376738838804</v>
      </c>
    </row>
    <row r="275" spans="1:16" x14ac:dyDescent="0.25">
      <c r="A275" s="3" t="s">
        <v>96</v>
      </c>
      <c r="B275" s="3" t="s">
        <v>206</v>
      </c>
      <c r="C275" s="3" t="s">
        <v>216</v>
      </c>
      <c r="D275" s="4">
        <v>1.6000000000000001E-3</v>
      </c>
      <c r="E275" s="4">
        <f t="shared" si="9"/>
        <v>1.0649485496731939E-2</v>
      </c>
      <c r="F275" s="1">
        <v>1.06</v>
      </c>
      <c r="G275" s="1">
        <v>9.69</v>
      </c>
      <c r="H275" s="1">
        <v>2.46</v>
      </c>
      <c r="I275" s="1">
        <v>33.64</v>
      </c>
      <c r="J275" s="1">
        <v>10.6</v>
      </c>
      <c r="K275" s="1">
        <v>-10.47</v>
      </c>
      <c r="L275" s="1">
        <v>3.44</v>
      </c>
      <c r="M275" s="1">
        <v>8.4499999999999993</v>
      </c>
      <c r="N275" s="1">
        <v>68.608291829320365</v>
      </c>
      <c r="O275" s="5">
        <f t="shared" si="10"/>
        <v>0.10977326692691258</v>
      </c>
      <c r="P275" s="5">
        <f t="shared" si="11"/>
        <v>1.0640287403421765E-2</v>
      </c>
    </row>
    <row r="276" spans="1:16" x14ac:dyDescent="0.25">
      <c r="A276" s="3" t="s">
        <v>97</v>
      </c>
      <c r="B276" s="3" t="s">
        <v>206</v>
      </c>
      <c r="C276" s="3" t="s">
        <v>216</v>
      </c>
      <c r="D276" s="4">
        <v>4.3299999999999998E-2</v>
      </c>
      <c r="E276" s="4">
        <f t="shared" si="9"/>
        <v>0.28820170125530808</v>
      </c>
      <c r="F276" s="1">
        <v>1.3</v>
      </c>
      <c r="G276" s="1">
        <v>8.0299999999999994</v>
      </c>
      <c r="H276" s="1">
        <v>11.84</v>
      </c>
      <c r="I276" s="1">
        <v>8.07</v>
      </c>
      <c r="J276" s="1">
        <v>8.85</v>
      </c>
      <c r="K276" s="1">
        <v>5.65</v>
      </c>
      <c r="L276" s="1">
        <v>5.54</v>
      </c>
      <c r="M276" s="1">
        <v>2.12</v>
      </c>
      <c r="N276" s="1">
        <v>63.938879365075337</v>
      </c>
      <c r="O276" s="5">
        <f t="shared" si="10"/>
        <v>2.768553476507762</v>
      </c>
      <c r="P276" s="5">
        <f t="shared" si="11"/>
        <v>0.2683549966805529</v>
      </c>
    </row>
    <row r="277" spans="1:16" x14ac:dyDescent="0.25">
      <c r="A277" s="3" t="s">
        <v>98</v>
      </c>
      <c r="B277" s="3" t="s">
        <v>206</v>
      </c>
      <c r="C277" s="3" t="s">
        <v>216</v>
      </c>
      <c r="D277" s="4">
        <v>1.2E-2</v>
      </c>
      <c r="E277" s="4">
        <f t="shared" si="9"/>
        <v>7.9871141225489536E-2</v>
      </c>
      <c r="F277" s="1">
        <v>12.5</v>
      </c>
      <c r="G277" s="1">
        <v>0.59</v>
      </c>
      <c r="H277" s="1">
        <v>6.54</v>
      </c>
      <c r="I277" s="1">
        <v>9.48</v>
      </c>
      <c r="J277" s="1">
        <v>31.66</v>
      </c>
      <c r="K277" s="1">
        <v>9.7200000000000006</v>
      </c>
      <c r="L277" s="1">
        <v>9.59</v>
      </c>
      <c r="M277" s="1">
        <v>1.93</v>
      </c>
      <c r="N277" s="1">
        <v>112.99402108674406</v>
      </c>
      <c r="O277" s="5">
        <f t="shared" si="10"/>
        <v>1.3559282530409287</v>
      </c>
      <c r="P277" s="5">
        <f t="shared" si="11"/>
        <v>0.13142968880010586</v>
      </c>
    </row>
    <row r="278" spans="1:16" x14ac:dyDescent="0.25">
      <c r="A278" s="3" t="s">
        <v>99</v>
      </c>
      <c r="B278" s="3" t="s">
        <v>206</v>
      </c>
      <c r="C278" s="3" t="s">
        <v>216</v>
      </c>
      <c r="D278" s="4">
        <v>3.2300000000000002E-2</v>
      </c>
      <c r="E278" s="4">
        <f t="shared" si="9"/>
        <v>0.21498648846527604</v>
      </c>
      <c r="F278" s="1">
        <v>14.15</v>
      </c>
      <c r="G278" s="1">
        <v>14.08</v>
      </c>
      <c r="H278" s="1">
        <v>8.9700000000000006</v>
      </c>
      <c r="I278" s="1">
        <v>4.72</v>
      </c>
      <c r="J278" s="1">
        <v>27.79</v>
      </c>
      <c r="K278" s="1">
        <v>-2.0699999999999998</v>
      </c>
      <c r="L278" s="1">
        <v>-4.3099999999999996</v>
      </c>
      <c r="M278" s="1">
        <v>5.87</v>
      </c>
      <c r="N278" s="1">
        <v>88.39705300866143</v>
      </c>
      <c r="O278" s="5">
        <f t="shared" si="10"/>
        <v>2.8552248121797645</v>
      </c>
      <c r="P278" s="5">
        <f t="shared" si="11"/>
        <v>0.27675602132895438</v>
      </c>
    </row>
    <row r="279" spans="1:16" x14ac:dyDescent="0.25">
      <c r="A279" s="3" t="s">
        <v>100</v>
      </c>
      <c r="B279" s="3" t="s">
        <v>206</v>
      </c>
      <c r="C279" s="3" t="s">
        <v>216</v>
      </c>
      <c r="D279" s="4">
        <v>2.5999999999999999E-3</v>
      </c>
      <c r="E279" s="4">
        <f t="shared" si="9"/>
        <v>1.7305413932189397E-2</v>
      </c>
      <c r="F279" s="1">
        <v>16.510000000000002</v>
      </c>
      <c r="G279" s="1">
        <v>7.54</v>
      </c>
      <c r="H279" s="1">
        <v>14.38</v>
      </c>
      <c r="I279" s="1">
        <v>15.96</v>
      </c>
      <c r="J279" s="1">
        <v>2.79</v>
      </c>
      <c r="K279" s="1">
        <v>9.94</v>
      </c>
      <c r="L279" s="1">
        <v>-0.11</v>
      </c>
      <c r="M279" s="1">
        <v>-9.39</v>
      </c>
      <c r="N279" s="1">
        <v>69.979393580817799</v>
      </c>
      <c r="O279" s="5">
        <f t="shared" si="10"/>
        <v>0.18194642331012628</v>
      </c>
      <c r="P279" s="5">
        <f t="shared" si="11"/>
        <v>1.7636008203466797E-2</v>
      </c>
    </row>
    <row r="280" spans="1:16" x14ac:dyDescent="0.25">
      <c r="A280" s="3" t="s">
        <v>101</v>
      </c>
      <c r="B280" s="3" t="s">
        <v>206</v>
      </c>
      <c r="C280" s="3" t="s">
        <v>216</v>
      </c>
      <c r="D280" s="4">
        <v>4.7000000000000002E-3</v>
      </c>
      <c r="E280" s="4">
        <f t="shared" si="9"/>
        <v>3.1282863646650075E-2</v>
      </c>
      <c r="F280" s="1">
        <v>31.83</v>
      </c>
      <c r="G280" s="1">
        <v>-2.57</v>
      </c>
      <c r="H280" s="1">
        <v>23.43</v>
      </c>
      <c r="I280" s="1">
        <v>11.89</v>
      </c>
      <c r="J280" s="1">
        <v>2.57</v>
      </c>
      <c r="K280" s="1">
        <v>-3.47</v>
      </c>
      <c r="L280" s="1">
        <v>-3.78</v>
      </c>
      <c r="M280" s="1">
        <v>10.69</v>
      </c>
      <c r="N280" s="1">
        <v>87.057600542191693</v>
      </c>
      <c r="O280" s="5">
        <f t="shared" si="10"/>
        <v>0.40917072254830095</v>
      </c>
      <c r="P280" s="5">
        <f t="shared" si="11"/>
        <v>3.966078633587878E-2</v>
      </c>
    </row>
    <row r="281" spans="1:16" x14ac:dyDescent="0.25">
      <c r="A281" s="3" t="s">
        <v>102</v>
      </c>
      <c r="B281" s="3" t="s">
        <v>206</v>
      </c>
      <c r="C281" s="3" t="s">
        <v>216</v>
      </c>
      <c r="D281" s="4">
        <v>7.1000000000000004E-3</v>
      </c>
      <c r="E281" s="4">
        <f t="shared" si="9"/>
        <v>4.7257091891747982E-2</v>
      </c>
      <c r="F281" s="1">
        <v>5.27</v>
      </c>
      <c r="G281" s="1">
        <v>26.21</v>
      </c>
      <c r="H281" s="1">
        <v>15.18</v>
      </c>
      <c r="I281" s="1">
        <v>9.24</v>
      </c>
      <c r="J281" s="1">
        <v>3.11</v>
      </c>
      <c r="K281" s="1">
        <v>-2.81</v>
      </c>
      <c r="L281" s="1">
        <v>4.68</v>
      </c>
      <c r="M281" s="1">
        <v>-10.119999999999999</v>
      </c>
      <c r="N281" s="1">
        <v>57.618177671137005</v>
      </c>
      <c r="O281" s="5">
        <f t="shared" si="10"/>
        <v>0.40908906146507273</v>
      </c>
      <c r="P281" s="5">
        <f t="shared" si="11"/>
        <v>3.9652870953385863E-2</v>
      </c>
    </row>
    <row r="282" spans="1:16" x14ac:dyDescent="0.25">
      <c r="A282" s="3" t="s">
        <v>103</v>
      </c>
      <c r="B282" s="3" t="s">
        <v>206</v>
      </c>
      <c r="C282" s="3" t="s">
        <v>216</v>
      </c>
      <c r="D282" s="4">
        <v>1.9800000000000002E-2</v>
      </c>
      <c r="E282" s="4">
        <f t="shared" si="9"/>
        <v>0.13178738302205775</v>
      </c>
      <c r="F282" s="1">
        <v>4.43</v>
      </c>
      <c r="G282" s="1">
        <v>11.55</v>
      </c>
      <c r="H282" s="1">
        <v>26.93</v>
      </c>
      <c r="I282" s="1">
        <v>35.409999999999997</v>
      </c>
      <c r="J282" s="1">
        <v>1.71</v>
      </c>
      <c r="K282" s="1">
        <v>2.4900000000000002</v>
      </c>
      <c r="L282" s="1">
        <v>14.48</v>
      </c>
      <c r="M282" s="1">
        <v>-3.44</v>
      </c>
      <c r="N282" s="1">
        <v>130.71822191011549</v>
      </c>
      <c r="O282" s="5">
        <f t="shared" si="10"/>
        <v>2.588220793820287</v>
      </c>
      <c r="P282" s="5">
        <f t="shared" si="11"/>
        <v>0.25087540783582685</v>
      </c>
    </row>
    <row r="283" spans="1:16" x14ac:dyDescent="0.25">
      <c r="A283" s="3" t="s">
        <v>104</v>
      </c>
      <c r="B283" s="3" t="s">
        <v>206</v>
      </c>
      <c r="C283" s="3" t="s">
        <v>216</v>
      </c>
      <c r="D283" s="4">
        <v>6.0000000000000001E-3</v>
      </c>
      <c r="E283" s="4">
        <f t="shared" si="9"/>
        <v>3.9935570612744768E-2</v>
      </c>
      <c r="F283" s="1">
        <v>34.33</v>
      </c>
      <c r="G283" s="1">
        <v>-11.2</v>
      </c>
      <c r="H283" s="1">
        <v>15.82</v>
      </c>
      <c r="I283" s="1">
        <v>6.98</v>
      </c>
      <c r="J283" s="1">
        <v>9.1999999999999993</v>
      </c>
      <c r="K283" s="1">
        <v>-0.5</v>
      </c>
      <c r="L283" s="1">
        <v>-0.31</v>
      </c>
      <c r="M283" s="1">
        <v>7.28</v>
      </c>
      <c r="N283" s="1">
        <v>71.746626251377108</v>
      </c>
      <c r="O283" s="5">
        <f t="shared" si="10"/>
        <v>0.43047975750826267</v>
      </c>
      <c r="P283" s="5">
        <f t="shared" si="11"/>
        <v>4.1726264230551577E-2</v>
      </c>
    </row>
    <row r="284" spans="1:16" x14ac:dyDescent="0.25">
      <c r="A284" s="3" t="s">
        <v>105</v>
      </c>
      <c r="B284" s="3" t="s">
        <v>206</v>
      </c>
      <c r="C284" s="3" t="s">
        <v>216</v>
      </c>
      <c r="D284" s="4">
        <v>4.9799999999999997E-2</v>
      </c>
      <c r="E284" s="4">
        <f t="shared" si="9"/>
        <v>0.3314652360857816</v>
      </c>
      <c r="F284" s="1">
        <v>20.72</v>
      </c>
      <c r="G284" s="1">
        <v>1.46</v>
      </c>
      <c r="H284" s="1">
        <v>8.86</v>
      </c>
      <c r="I284" s="1">
        <v>7.46</v>
      </c>
      <c r="J284" s="1">
        <v>3.59</v>
      </c>
      <c r="K284" s="1">
        <v>2.39</v>
      </c>
      <c r="L284" s="1">
        <v>2.96</v>
      </c>
      <c r="M284" s="1">
        <v>0.5</v>
      </c>
      <c r="N284" s="1">
        <v>57.2531025497413</v>
      </c>
      <c r="O284" s="5">
        <f t="shared" si="10"/>
        <v>2.8512045069771164</v>
      </c>
      <c r="P284" s="5">
        <f t="shared" si="11"/>
        <v>0.27636633444066921</v>
      </c>
    </row>
    <row r="285" spans="1:16" x14ac:dyDescent="0.25">
      <c r="A285" s="3" t="s">
        <v>106</v>
      </c>
      <c r="B285" s="3" t="s">
        <v>206</v>
      </c>
      <c r="C285" s="3" t="s">
        <v>216</v>
      </c>
      <c r="D285" s="4">
        <v>4.8999999999999998E-3</v>
      </c>
      <c r="E285" s="4">
        <f t="shared" si="9"/>
        <v>3.2614049333741561E-2</v>
      </c>
      <c r="F285" s="1">
        <v>26.15</v>
      </c>
      <c r="G285" s="1">
        <v>4.01</v>
      </c>
      <c r="H285" s="1">
        <v>5.48</v>
      </c>
      <c r="I285" s="1">
        <v>9.36</v>
      </c>
      <c r="J285" s="1">
        <v>-3.27</v>
      </c>
      <c r="K285" s="1">
        <v>8.3800000000000008</v>
      </c>
      <c r="L285" s="1">
        <v>-6.76</v>
      </c>
      <c r="M285" s="1">
        <v>5.21</v>
      </c>
      <c r="N285" s="1">
        <v>55.654110439053738</v>
      </c>
      <c r="O285" s="5">
        <f t="shared" si="10"/>
        <v>0.2727051411513633</v>
      </c>
      <c r="P285" s="5">
        <f t="shared" si="11"/>
        <v>2.6433221488918072E-2</v>
      </c>
    </row>
    <row r="286" spans="1:16" x14ac:dyDescent="0.25">
      <c r="A286" s="3" t="s">
        <v>107</v>
      </c>
      <c r="B286" s="3" t="s">
        <v>206</v>
      </c>
      <c r="C286" s="3" t="s">
        <v>216</v>
      </c>
      <c r="D286" s="4">
        <v>1.1999999999999999E-3</v>
      </c>
      <c r="E286" s="4">
        <f t="shared" si="9"/>
        <v>7.9871141225489536E-3</v>
      </c>
      <c r="F286" s="1">
        <v>-4.6900000000000004</v>
      </c>
      <c r="G286" s="1">
        <v>23.82</v>
      </c>
      <c r="H286" s="1">
        <v>-0.97</v>
      </c>
      <c r="I286" s="1">
        <v>20.37</v>
      </c>
      <c r="J286" s="1">
        <v>-1.79</v>
      </c>
      <c r="K286" s="1">
        <v>-1.55</v>
      </c>
      <c r="L286" s="1">
        <v>-0.11</v>
      </c>
      <c r="M286" s="1">
        <v>-0.79</v>
      </c>
      <c r="N286" s="1">
        <v>34.791716259558342</v>
      </c>
      <c r="O286" s="5">
        <f t="shared" si="10"/>
        <v>4.1750059511470004E-2</v>
      </c>
      <c r="P286" s="5">
        <f t="shared" si="11"/>
        <v>4.046819820054867E-3</v>
      </c>
    </row>
    <row r="287" spans="1:16" x14ac:dyDescent="0.25">
      <c r="A287" s="3" t="s">
        <v>108</v>
      </c>
      <c r="B287" s="3" t="s">
        <v>206</v>
      </c>
      <c r="C287" s="3" t="s">
        <v>216</v>
      </c>
      <c r="D287" s="4">
        <v>5.7999999999999996E-3</v>
      </c>
      <c r="E287" s="4">
        <f t="shared" si="9"/>
        <v>3.8604384925653275E-2</v>
      </c>
      <c r="F287" s="1">
        <v>1.81</v>
      </c>
      <c r="G287" s="1">
        <v>12.6</v>
      </c>
      <c r="H287" s="1">
        <v>2.93</v>
      </c>
      <c r="I287" s="1">
        <v>20.5</v>
      </c>
      <c r="J287" s="1">
        <v>23.95</v>
      </c>
      <c r="K287" s="1">
        <v>1.44</v>
      </c>
      <c r="L287" s="1">
        <v>7.5</v>
      </c>
      <c r="M287" s="1">
        <v>-1.52</v>
      </c>
      <c r="N287" s="1">
        <v>89.264919103775071</v>
      </c>
      <c r="O287" s="5">
        <f t="shared" si="10"/>
        <v>0.51773653080189541</v>
      </c>
      <c r="P287" s="5">
        <f t="shared" si="11"/>
        <v>5.0184035159038437E-2</v>
      </c>
    </row>
    <row r="288" spans="1:16" x14ac:dyDescent="0.25">
      <c r="A288" s="3" t="s">
        <v>109</v>
      </c>
      <c r="B288" s="3" t="s">
        <v>206</v>
      </c>
      <c r="C288" s="3" t="s">
        <v>216</v>
      </c>
      <c r="D288" s="4">
        <v>1.5800000000000002E-2</v>
      </c>
      <c r="E288" s="4">
        <f t="shared" si="9"/>
        <v>0.1051636692802279</v>
      </c>
      <c r="F288" s="1">
        <v>11.63</v>
      </c>
      <c r="G288" s="1">
        <v>19.2</v>
      </c>
      <c r="H288" s="1">
        <v>-3.14</v>
      </c>
      <c r="I288" s="1">
        <v>11.49</v>
      </c>
      <c r="J288" s="1">
        <v>10.55</v>
      </c>
      <c r="K288" s="1">
        <v>-0.96</v>
      </c>
      <c r="L288" s="1">
        <v>-2.4900000000000002</v>
      </c>
      <c r="M288" s="1">
        <v>2.37</v>
      </c>
      <c r="N288" s="1">
        <v>57.046694058420655</v>
      </c>
      <c r="O288" s="5">
        <f t="shared" si="10"/>
        <v>0.90133776612304639</v>
      </c>
      <c r="P288" s="5">
        <f t="shared" si="11"/>
        <v>8.7366379334348723E-2</v>
      </c>
    </row>
    <row r="289" spans="1:16" x14ac:dyDescent="0.25">
      <c r="A289" s="3" t="s">
        <v>110</v>
      </c>
      <c r="B289" s="3" t="s">
        <v>206</v>
      </c>
      <c r="C289" s="3" t="s">
        <v>216</v>
      </c>
      <c r="D289" s="4">
        <v>3.5000000000000001E-3</v>
      </c>
      <c r="E289" s="4">
        <f t="shared" si="9"/>
        <v>2.3295749524101118E-2</v>
      </c>
      <c r="F289" s="1">
        <v>13.25</v>
      </c>
      <c r="G289" s="1">
        <v>-5.44</v>
      </c>
      <c r="H289" s="1">
        <v>25.43</v>
      </c>
      <c r="I289" s="1">
        <v>7.95</v>
      </c>
      <c r="J289" s="1">
        <v>2.88</v>
      </c>
      <c r="K289" s="1">
        <v>-2.31</v>
      </c>
      <c r="L289" s="1">
        <v>-1.07</v>
      </c>
      <c r="M289" s="1">
        <v>2.84</v>
      </c>
      <c r="N289" s="1">
        <v>48.265765907948804</v>
      </c>
      <c r="O289" s="5">
        <f t="shared" si="10"/>
        <v>0.16893018067782081</v>
      </c>
      <c r="P289" s="5">
        <f t="shared" si="11"/>
        <v>1.6374347997866714E-2</v>
      </c>
    </row>
    <row r="290" spans="1:16" x14ac:dyDescent="0.25">
      <c r="A290" s="3" t="s">
        <v>111</v>
      </c>
      <c r="B290" s="3" t="s">
        <v>206</v>
      </c>
      <c r="C290" s="3" t="s">
        <v>216</v>
      </c>
      <c r="D290" s="4">
        <v>1.72E-2</v>
      </c>
      <c r="E290" s="4">
        <f t="shared" si="9"/>
        <v>0.11448196908986834</v>
      </c>
      <c r="F290" s="1">
        <v>8.06</v>
      </c>
      <c r="G290" s="1">
        <v>-0.25</v>
      </c>
      <c r="H290" s="1">
        <v>4.1900000000000004</v>
      </c>
      <c r="I290" s="1">
        <v>6</v>
      </c>
      <c r="J290" s="1">
        <v>13.66</v>
      </c>
      <c r="K290" s="1">
        <v>3.88</v>
      </c>
      <c r="L290" s="1">
        <v>-6.15</v>
      </c>
      <c r="M290" s="1">
        <v>3.28</v>
      </c>
      <c r="N290" s="1">
        <v>36.238505140060994</v>
      </c>
      <c r="O290" s="5">
        <f t="shared" si="10"/>
        <v>0.62330228840904911</v>
      </c>
      <c r="P290" s="5">
        <f t="shared" si="11"/>
        <v>6.0416490039405038E-2</v>
      </c>
    </row>
    <row r="291" spans="1:16" x14ac:dyDescent="0.25">
      <c r="A291" s="3" t="s">
        <v>113</v>
      </c>
      <c r="B291" s="3" t="s">
        <v>207</v>
      </c>
      <c r="C291" s="3" t="s">
        <v>6</v>
      </c>
      <c r="D291" s="4">
        <v>0.1186</v>
      </c>
      <c r="E291" s="4">
        <f t="shared" si="9"/>
        <v>0.7893931124452549</v>
      </c>
      <c r="F291" s="1">
        <v>13.97</v>
      </c>
      <c r="G291" s="1">
        <v>8.52</v>
      </c>
      <c r="H291" s="1">
        <v>3.29</v>
      </c>
      <c r="I291" s="1">
        <v>4.88</v>
      </c>
      <c r="J291" s="1">
        <v>7.5</v>
      </c>
      <c r="K291" s="1">
        <v>-3.45</v>
      </c>
      <c r="L291" s="1">
        <v>-0.66</v>
      </c>
      <c r="M291" s="1">
        <v>2.66</v>
      </c>
      <c r="N291" s="1">
        <v>41.819989022206812</v>
      </c>
      <c r="O291" s="5">
        <f t="shared" si="10"/>
        <v>4.959850698033728</v>
      </c>
      <c r="P291" s="5">
        <f t="shared" si="11"/>
        <v>0.48075673050960749</v>
      </c>
    </row>
    <row r="292" spans="1:16" x14ac:dyDescent="0.25">
      <c r="A292" s="3" t="s">
        <v>114</v>
      </c>
      <c r="B292" s="3" t="s">
        <v>207</v>
      </c>
      <c r="C292" s="3" t="s">
        <v>6</v>
      </c>
      <c r="D292" s="4">
        <v>9.5699999999999993E-2</v>
      </c>
      <c r="E292" s="4">
        <f t="shared" si="9"/>
        <v>0.636972351273279</v>
      </c>
      <c r="F292" s="1">
        <v>19.43</v>
      </c>
      <c r="G292" s="1">
        <v>11.88</v>
      </c>
      <c r="H292" s="1">
        <v>6.7</v>
      </c>
      <c r="I292" s="1">
        <v>7.02</v>
      </c>
      <c r="J292" s="1">
        <v>3.34</v>
      </c>
      <c r="K292" s="1">
        <v>2.5</v>
      </c>
      <c r="L292" s="1">
        <v>3.47</v>
      </c>
      <c r="M292" s="1">
        <v>2.78</v>
      </c>
      <c r="N292" s="1">
        <v>71.874180757346608</v>
      </c>
      <c r="O292" s="5">
        <f t="shared" si="10"/>
        <v>6.8783590984780698</v>
      </c>
      <c r="P292" s="5">
        <f t="shared" si="11"/>
        <v>0.66671713178105851</v>
      </c>
    </row>
    <row r="293" spans="1:16" x14ac:dyDescent="0.25">
      <c r="A293" s="3" t="s">
        <v>115</v>
      </c>
      <c r="B293" s="3" t="s">
        <v>207</v>
      </c>
      <c r="C293" s="3" t="s">
        <v>6</v>
      </c>
      <c r="D293" s="4">
        <v>0.29859999999999998</v>
      </c>
      <c r="E293" s="4">
        <f t="shared" si="9"/>
        <v>1.9874602308275979</v>
      </c>
      <c r="F293" s="1">
        <v>15.87</v>
      </c>
      <c r="G293" s="1">
        <v>3.99</v>
      </c>
      <c r="H293" s="1">
        <v>4.4400000000000004</v>
      </c>
      <c r="I293" s="1">
        <v>9.7899999999999991</v>
      </c>
      <c r="J293" s="1">
        <v>7.49</v>
      </c>
      <c r="K293" s="1">
        <v>0.62</v>
      </c>
      <c r="L293" s="1">
        <v>-0.84</v>
      </c>
      <c r="M293" s="1">
        <v>2.0299999999999998</v>
      </c>
      <c r="N293" s="1">
        <v>51.18510783567865</v>
      </c>
      <c r="O293" s="5">
        <f t="shared" si="10"/>
        <v>15.283873199733645</v>
      </c>
      <c r="P293" s="5">
        <f t="shared" si="11"/>
        <v>1.4814609060591915</v>
      </c>
    </row>
    <row r="294" spans="1:16" x14ac:dyDescent="0.25">
      <c r="A294" s="3" t="s">
        <v>116</v>
      </c>
      <c r="B294" s="3" t="s">
        <v>207</v>
      </c>
      <c r="C294" s="3" t="s">
        <v>6</v>
      </c>
      <c r="D294" s="4">
        <v>9.4299999999999995E-2</v>
      </c>
      <c r="E294" s="4">
        <f t="shared" si="9"/>
        <v>0.62765405146363862</v>
      </c>
      <c r="F294" s="1">
        <v>13.97</v>
      </c>
      <c r="G294" s="1">
        <v>6.02</v>
      </c>
      <c r="H294" s="1">
        <v>7.26</v>
      </c>
      <c r="I294" s="1">
        <v>5.88</v>
      </c>
      <c r="J294" s="1">
        <v>8.1199999999999992</v>
      </c>
      <c r="K294" s="1">
        <v>-0.26</v>
      </c>
      <c r="L294" s="1">
        <v>1.87</v>
      </c>
      <c r="M294" s="1">
        <v>3.14</v>
      </c>
      <c r="N294" s="1">
        <v>55.481566498639808</v>
      </c>
      <c r="O294" s="5">
        <f t="shared" si="10"/>
        <v>5.2319117208217332</v>
      </c>
      <c r="P294" s="5">
        <f t="shared" si="11"/>
        <v>0.50712751781304655</v>
      </c>
    </row>
    <row r="295" spans="1:16" x14ac:dyDescent="0.25">
      <c r="A295" s="3" t="s">
        <v>117</v>
      </c>
      <c r="B295" s="3" t="s">
        <v>207</v>
      </c>
      <c r="C295" s="3" t="s">
        <v>6</v>
      </c>
      <c r="D295" s="4">
        <v>6.7999999999999996E-3</v>
      </c>
      <c r="E295" s="4">
        <f t="shared" si="9"/>
        <v>4.5260313361110735E-2</v>
      </c>
      <c r="F295" s="1">
        <v>26.81</v>
      </c>
      <c r="G295" s="1">
        <v>7.76</v>
      </c>
      <c r="H295" s="1">
        <v>3.77</v>
      </c>
      <c r="I295" s="1">
        <v>17.43</v>
      </c>
      <c r="J295" s="1">
        <v>-5.65</v>
      </c>
      <c r="K295" s="1">
        <v>4.16</v>
      </c>
      <c r="L295" s="1">
        <v>6.17</v>
      </c>
      <c r="M295" s="1">
        <v>2.1800000000000002</v>
      </c>
      <c r="N295" s="1">
        <v>77.530327527298681</v>
      </c>
      <c r="O295" s="5">
        <f t="shared" si="10"/>
        <v>0.52720622718563104</v>
      </c>
      <c r="P295" s="5">
        <f t="shared" si="11"/>
        <v>5.1101929779166465E-2</v>
      </c>
    </row>
    <row r="296" spans="1:16" x14ac:dyDescent="0.25">
      <c r="A296" s="3" t="s">
        <v>118</v>
      </c>
      <c r="B296" s="3" t="s">
        <v>210</v>
      </c>
      <c r="C296" s="3" t="s">
        <v>5</v>
      </c>
      <c r="D296" s="4">
        <v>0.1323</v>
      </c>
      <c r="E296" s="4">
        <f t="shared" si="9"/>
        <v>0.88057933201102223</v>
      </c>
      <c r="F296" s="1">
        <v>2.82</v>
      </c>
      <c r="G296" s="1">
        <v>1.17</v>
      </c>
      <c r="H296" s="1">
        <v>29.55</v>
      </c>
      <c r="I296" s="1">
        <v>15</v>
      </c>
      <c r="J296" s="1">
        <v>2.19</v>
      </c>
      <c r="K296" s="1">
        <v>-3.32</v>
      </c>
      <c r="L296" s="1">
        <v>-0.02</v>
      </c>
      <c r="M296" s="1">
        <v>19.29</v>
      </c>
      <c r="N296" s="1">
        <v>82.610951375857098</v>
      </c>
      <c r="O296" s="5">
        <f t="shared" si="10"/>
        <v>10.929428867025894</v>
      </c>
      <c r="P296" s="5">
        <f t="shared" si="11"/>
        <v>1.0593860195291227</v>
      </c>
    </row>
    <row r="297" spans="1:16" x14ac:dyDescent="0.25">
      <c r="A297" s="3" t="s">
        <v>119</v>
      </c>
      <c r="B297" s="3" t="s">
        <v>210</v>
      </c>
      <c r="C297" s="3" t="s">
        <v>6</v>
      </c>
      <c r="D297" s="4">
        <v>1.4200000000000001E-2</v>
      </c>
      <c r="E297" s="4">
        <f t="shared" si="9"/>
        <v>9.4514183783495964E-2</v>
      </c>
      <c r="F297" s="1">
        <v>9.27</v>
      </c>
      <c r="G297" s="1">
        <v>15.13</v>
      </c>
      <c r="H297" s="1">
        <v>24.07</v>
      </c>
      <c r="I297" s="1">
        <v>1.94</v>
      </c>
      <c r="J297" s="1">
        <v>1.19</v>
      </c>
      <c r="K297" s="1">
        <v>1.85</v>
      </c>
      <c r="L297" s="1">
        <v>-1.88</v>
      </c>
      <c r="M297" s="1">
        <v>0.97</v>
      </c>
      <c r="N297" s="1">
        <v>62.461098057278434</v>
      </c>
      <c r="O297" s="5">
        <f t="shared" si="10"/>
        <v>0.88694759241335386</v>
      </c>
      <c r="P297" s="5">
        <f t="shared" si="11"/>
        <v>8.5971544431983682E-2</v>
      </c>
    </row>
    <row r="298" spans="1:16" x14ac:dyDescent="0.25">
      <c r="A298" s="3" t="s">
        <v>120</v>
      </c>
      <c r="B298" s="3" t="s">
        <v>207</v>
      </c>
      <c r="C298" s="3" t="s">
        <v>5</v>
      </c>
      <c r="D298" s="4">
        <v>1.8E-3</v>
      </c>
      <c r="E298" s="4">
        <f t="shared" si="9"/>
        <v>1.198067118382343E-2</v>
      </c>
      <c r="F298" s="1">
        <v>8.0399999999999991</v>
      </c>
      <c r="G298" s="1">
        <v>7.7</v>
      </c>
      <c r="H298" s="1">
        <v>8.14</v>
      </c>
      <c r="I298" s="1">
        <v>3.85</v>
      </c>
      <c r="J298" s="1">
        <v>21.21</v>
      </c>
      <c r="K298" s="1">
        <v>0.47</v>
      </c>
      <c r="L298" s="1">
        <v>10.71</v>
      </c>
      <c r="M298" s="1">
        <v>2.4500000000000002</v>
      </c>
      <c r="N298" s="1">
        <v>80.495679998286533</v>
      </c>
      <c r="O298" s="5">
        <f t="shared" si="10"/>
        <v>0.14489222399691576</v>
      </c>
      <c r="P298" s="5">
        <f t="shared" si="11"/>
        <v>1.4044356599814171E-2</v>
      </c>
    </row>
    <row r="299" spans="1:16" x14ac:dyDescent="0.25">
      <c r="A299" s="3" t="s">
        <v>122</v>
      </c>
      <c r="B299" s="3" t="s">
        <v>206</v>
      </c>
      <c r="C299" s="3" t="s">
        <v>7</v>
      </c>
      <c r="D299" s="4">
        <v>0.47339999999999999</v>
      </c>
      <c r="E299" s="4">
        <f t="shared" si="9"/>
        <v>3.1509165213455619</v>
      </c>
      <c r="F299" s="1">
        <v>16.93</v>
      </c>
      <c r="G299" s="1">
        <v>5.36</v>
      </c>
      <c r="H299" s="1">
        <v>2.0099999999999998</v>
      </c>
      <c r="I299" s="1">
        <v>13.42</v>
      </c>
      <c r="J299" s="1">
        <v>7.31</v>
      </c>
      <c r="K299" s="1">
        <v>-8.67</v>
      </c>
      <c r="L299" s="1">
        <v>4.08</v>
      </c>
      <c r="M299" s="1">
        <v>12.21</v>
      </c>
      <c r="N299" s="1">
        <v>63.14982060610825</v>
      </c>
      <c r="O299" s="5">
        <f t="shared" si="10"/>
        <v>29.895125074931645</v>
      </c>
      <c r="P299" s="5">
        <f t="shared" si="11"/>
        <v>2.8977248437937129</v>
      </c>
    </row>
    <row r="300" spans="1:16" x14ac:dyDescent="0.25">
      <c r="A300" s="3" t="s">
        <v>123</v>
      </c>
      <c r="B300" s="3" t="s">
        <v>206</v>
      </c>
      <c r="C300" s="3" t="s">
        <v>7</v>
      </c>
      <c r="D300" s="4">
        <v>0.41149999999999998</v>
      </c>
      <c r="E300" s="4">
        <f t="shared" si="9"/>
        <v>2.7389145511907453</v>
      </c>
      <c r="F300" s="1">
        <v>5.38</v>
      </c>
      <c r="G300" s="1">
        <v>9.2200000000000006</v>
      </c>
      <c r="H300" s="1">
        <v>4.4800000000000004</v>
      </c>
      <c r="I300" s="1">
        <v>3.43</v>
      </c>
      <c r="J300" s="1">
        <v>4.1500000000000004</v>
      </c>
      <c r="K300" s="1">
        <v>-5.13</v>
      </c>
      <c r="L300" s="1">
        <v>6.44</v>
      </c>
      <c r="M300" s="1">
        <v>15.26</v>
      </c>
      <c r="N300" s="1">
        <v>50.768880830195087</v>
      </c>
      <c r="O300" s="5">
        <f t="shared" si="10"/>
        <v>20.891394461625278</v>
      </c>
      <c r="P300" s="5">
        <f t="shared" si="11"/>
        <v>2.0249961356980326</v>
      </c>
    </row>
    <row r="301" spans="1:16" x14ac:dyDescent="0.25">
      <c r="A301" s="3" t="s">
        <v>124</v>
      </c>
      <c r="B301" s="3" t="s">
        <v>206</v>
      </c>
      <c r="C301" s="3" t="s">
        <v>8</v>
      </c>
      <c r="D301" s="4">
        <v>0.18310000000000001</v>
      </c>
      <c r="E301" s="4">
        <f t="shared" si="9"/>
        <v>1.2187004965322612</v>
      </c>
      <c r="F301" s="1">
        <v>18.77</v>
      </c>
      <c r="G301" s="1">
        <v>9.4</v>
      </c>
      <c r="H301" s="1">
        <v>0.82</v>
      </c>
      <c r="I301" s="1">
        <v>18.55</v>
      </c>
      <c r="J301" s="1">
        <v>9.9600000000000009</v>
      </c>
      <c r="K301" s="1">
        <v>2.94</v>
      </c>
      <c r="L301" s="1">
        <v>-4.03</v>
      </c>
      <c r="M301" s="1">
        <v>14.73</v>
      </c>
      <c r="N301" s="1">
        <v>93.554696346796419</v>
      </c>
      <c r="O301" s="5">
        <f t="shared" si="10"/>
        <v>17.129864901098426</v>
      </c>
      <c r="P301" s="5">
        <f t="shared" si="11"/>
        <v>1.6603922870477013</v>
      </c>
    </row>
    <row r="302" spans="1:16" x14ac:dyDescent="0.25">
      <c r="A302" s="3" t="s">
        <v>126</v>
      </c>
      <c r="B302" s="3" t="s">
        <v>206</v>
      </c>
      <c r="C302" s="3" t="s">
        <v>217</v>
      </c>
      <c r="D302" s="4">
        <v>0.89249999999999996</v>
      </c>
      <c r="E302" s="4">
        <f t="shared" si="9"/>
        <v>5.9404161286457837</v>
      </c>
      <c r="F302" s="1">
        <v>4.7</v>
      </c>
      <c r="G302" s="1">
        <v>17.149999999999999</v>
      </c>
      <c r="H302" s="1">
        <v>-4.54</v>
      </c>
      <c r="I302" s="1">
        <v>8.1</v>
      </c>
      <c r="J302" s="1">
        <v>12.19</v>
      </c>
      <c r="K302" s="1">
        <v>-8.44</v>
      </c>
      <c r="L302" s="1">
        <v>8.43</v>
      </c>
      <c r="M302" s="1">
        <v>6.05</v>
      </c>
      <c r="N302" s="1">
        <v>49.50515282185566</v>
      </c>
      <c r="O302" s="5">
        <f t="shared" si="10"/>
        <v>44.183348893506171</v>
      </c>
      <c r="P302" s="5">
        <f t="shared" si="11"/>
        <v>4.2826777760524566</v>
      </c>
    </row>
    <row r="303" spans="1:16" x14ac:dyDescent="0.25">
      <c r="A303" s="3" t="s">
        <v>127</v>
      </c>
      <c r="B303" s="3" t="s">
        <v>210</v>
      </c>
      <c r="C303" s="3" t="s">
        <v>217</v>
      </c>
      <c r="D303" s="4">
        <v>1.5299999999999999E-2</v>
      </c>
      <c r="E303" s="4">
        <f t="shared" si="9"/>
        <v>0.10183570506249916</v>
      </c>
      <c r="F303" s="1">
        <v>8.48</v>
      </c>
      <c r="G303" s="1">
        <v>9.32</v>
      </c>
      <c r="H303" s="1">
        <v>4.16</v>
      </c>
      <c r="I303" s="1">
        <v>3.48</v>
      </c>
      <c r="J303" s="1">
        <v>53.95</v>
      </c>
      <c r="K303" s="1">
        <v>-15.54</v>
      </c>
      <c r="L303" s="1">
        <v>2.69</v>
      </c>
      <c r="M303" s="1">
        <v>-1.28</v>
      </c>
      <c r="N303" s="1">
        <v>68.488693113511403</v>
      </c>
      <c r="O303" s="5">
        <f t="shared" si="10"/>
        <v>1.0478770046367245</v>
      </c>
      <c r="P303" s="5">
        <f t="shared" si="11"/>
        <v>0.10157038052074178</v>
      </c>
    </row>
    <row r="304" spans="1:16" x14ac:dyDescent="0.25">
      <c r="A304" s="3" t="s">
        <v>128</v>
      </c>
      <c r="B304" s="3" t="s">
        <v>206</v>
      </c>
      <c r="C304" s="3" t="s">
        <v>217</v>
      </c>
      <c r="D304" s="4">
        <v>0.19939999999999999</v>
      </c>
      <c r="E304" s="4">
        <f t="shared" si="9"/>
        <v>1.3271921300302179</v>
      </c>
      <c r="F304" s="1">
        <v>11.28</v>
      </c>
      <c r="G304" s="1">
        <v>20.58</v>
      </c>
      <c r="H304" s="1">
        <v>6.66</v>
      </c>
      <c r="I304" s="1">
        <v>-0.54</v>
      </c>
      <c r="J304" s="1">
        <v>26.13</v>
      </c>
      <c r="K304" s="1">
        <v>-9.56</v>
      </c>
      <c r="L304" s="1">
        <v>4.0999999999999996</v>
      </c>
      <c r="M304" s="1">
        <v>-3.5</v>
      </c>
      <c r="N304" s="1">
        <v>63.117074212515291</v>
      </c>
      <c r="O304" s="5">
        <f t="shared" si="10"/>
        <v>12.585544597975549</v>
      </c>
      <c r="P304" s="5">
        <f t="shared" si="11"/>
        <v>1.2199127838675179</v>
      </c>
    </row>
    <row r="305" spans="1:16" x14ac:dyDescent="0.25">
      <c r="A305" s="3" t="s">
        <v>129</v>
      </c>
      <c r="B305" s="3" t="s">
        <v>210</v>
      </c>
      <c r="C305" s="3" t="s">
        <v>217</v>
      </c>
      <c r="D305" s="4">
        <v>0.48139999999999999</v>
      </c>
      <c r="E305" s="4">
        <f t="shared" si="9"/>
        <v>3.2041639488292222</v>
      </c>
      <c r="F305" s="1">
        <v>6.28</v>
      </c>
      <c r="G305" s="1">
        <v>14.58</v>
      </c>
      <c r="H305" s="1">
        <v>5.73</v>
      </c>
      <c r="I305" s="1">
        <v>9.34</v>
      </c>
      <c r="J305" s="1">
        <v>12.72</v>
      </c>
      <c r="K305" s="1">
        <v>-2.61</v>
      </c>
      <c r="L305" s="1">
        <v>4.17</v>
      </c>
      <c r="M305" s="1">
        <v>-1.25</v>
      </c>
      <c r="N305" s="1">
        <v>58.97644450974434</v>
      </c>
      <c r="O305" s="5">
        <f t="shared" si="10"/>
        <v>28.391260386990925</v>
      </c>
      <c r="P305" s="5">
        <f t="shared" si="11"/>
        <v>2.7519557240115686</v>
      </c>
    </row>
    <row r="306" spans="1:16" x14ac:dyDescent="0.25">
      <c r="A306" s="3" t="s">
        <v>130</v>
      </c>
      <c r="B306" s="3" t="s">
        <v>210</v>
      </c>
      <c r="C306" s="3" t="s">
        <v>217</v>
      </c>
      <c r="D306" s="4">
        <v>2.3E-3</v>
      </c>
      <c r="E306" s="4">
        <f t="shared" si="9"/>
        <v>1.5308635401552162E-2</v>
      </c>
      <c r="F306" s="1">
        <v>13.6</v>
      </c>
      <c r="G306" s="1">
        <v>6.38</v>
      </c>
      <c r="H306" s="1">
        <v>2.63</v>
      </c>
      <c r="I306" s="1">
        <v>8.81</v>
      </c>
      <c r="J306" s="1">
        <v>38.74</v>
      </c>
      <c r="K306" s="1">
        <v>4.95</v>
      </c>
      <c r="L306" s="1">
        <v>2.57</v>
      </c>
      <c r="M306" s="1">
        <v>-6.96</v>
      </c>
      <c r="N306" s="1">
        <v>87.523476966193584</v>
      </c>
      <c r="O306" s="5">
        <f t="shared" si="10"/>
        <v>0.20130399702224525</v>
      </c>
      <c r="P306" s="5">
        <f t="shared" si="11"/>
        <v>1.9512331587984481E-2</v>
      </c>
    </row>
    <row r="307" spans="1:16" x14ac:dyDescent="0.25">
      <c r="A307" s="3" t="s">
        <v>131</v>
      </c>
      <c r="B307" s="3" t="s">
        <v>210</v>
      </c>
      <c r="C307" s="3" t="s">
        <v>217</v>
      </c>
      <c r="D307" s="4">
        <v>0.2306</v>
      </c>
      <c r="E307" s="4">
        <f t="shared" si="9"/>
        <v>1.5348570972164906</v>
      </c>
      <c r="F307" s="1">
        <v>3.52</v>
      </c>
      <c r="G307" s="1">
        <v>10.38</v>
      </c>
      <c r="H307" s="1">
        <v>9.91</v>
      </c>
      <c r="I307" s="1">
        <v>6.86</v>
      </c>
      <c r="J307" s="1">
        <v>15.1</v>
      </c>
      <c r="K307" s="1">
        <v>0.37</v>
      </c>
      <c r="L307" s="1">
        <v>5.56</v>
      </c>
      <c r="M307" s="1">
        <v>-1.03</v>
      </c>
      <c r="N307" s="1">
        <v>61.975463122657771</v>
      </c>
      <c r="O307" s="5">
        <f t="shared" si="10"/>
        <v>14.291541796084882</v>
      </c>
      <c r="P307" s="5">
        <f t="shared" si="11"/>
        <v>1.3852745427500464</v>
      </c>
    </row>
    <row r="308" spans="1:16" x14ac:dyDescent="0.25">
      <c r="A308" s="3" t="s">
        <v>132</v>
      </c>
      <c r="B308" s="3" t="s">
        <v>209</v>
      </c>
      <c r="C308" s="3" t="s">
        <v>217</v>
      </c>
      <c r="D308" s="4">
        <v>2.2100000000000002E-2</v>
      </c>
      <c r="E308" s="4">
        <f t="shared" si="9"/>
        <v>0.14709601842360992</v>
      </c>
      <c r="F308" s="1">
        <v>3.41</v>
      </c>
      <c r="G308" s="1">
        <v>7.97</v>
      </c>
      <c r="H308" s="1">
        <v>0.15</v>
      </c>
      <c r="I308" s="1">
        <v>14.63</v>
      </c>
      <c r="J308" s="1">
        <v>55.17</v>
      </c>
      <c r="K308" s="1">
        <v>7.66</v>
      </c>
      <c r="L308" s="1">
        <v>2.99</v>
      </c>
      <c r="M308" s="1">
        <v>-0.56000000000000005</v>
      </c>
      <c r="N308" s="1">
        <v>119.29725469315238</v>
      </c>
      <c r="O308" s="5">
        <f t="shared" si="10"/>
        <v>2.6364693287186678</v>
      </c>
      <c r="P308" s="5">
        <f t="shared" si="11"/>
        <v>0.25555212278186745</v>
      </c>
    </row>
    <row r="309" spans="1:16" x14ac:dyDescent="0.25">
      <c r="A309" s="3" t="s">
        <v>134</v>
      </c>
      <c r="B309" s="3" t="s">
        <v>207</v>
      </c>
      <c r="C309" s="3" t="s">
        <v>2</v>
      </c>
      <c r="D309" s="4">
        <v>0.50380000000000003</v>
      </c>
      <c r="E309" s="4">
        <f t="shared" si="9"/>
        <v>3.3532567457834692</v>
      </c>
      <c r="F309" s="1">
        <v>3.35</v>
      </c>
      <c r="G309" s="1">
        <v>9.76</v>
      </c>
      <c r="H309" s="1">
        <v>4.6900000000000004</v>
      </c>
      <c r="I309" s="1">
        <v>7.77</v>
      </c>
      <c r="J309" s="1">
        <v>7.97</v>
      </c>
      <c r="K309" s="1">
        <v>3.16</v>
      </c>
      <c r="L309" s="1">
        <v>0.3</v>
      </c>
      <c r="M309" s="1">
        <v>-0.01</v>
      </c>
      <c r="N309" s="1">
        <v>42.964957081750271</v>
      </c>
      <c r="O309" s="5">
        <f t="shared" si="10"/>
        <v>21.645745377785786</v>
      </c>
      <c r="P309" s="5">
        <f t="shared" si="11"/>
        <v>2.0981151270124334</v>
      </c>
    </row>
    <row r="310" spans="1:16" x14ac:dyDescent="0.25">
      <c r="A310" s="3" t="s">
        <v>135</v>
      </c>
      <c r="B310" s="3" t="s">
        <v>207</v>
      </c>
      <c r="C310" s="3" t="s">
        <v>2</v>
      </c>
      <c r="D310" s="4">
        <v>1.0187999999999999</v>
      </c>
      <c r="E310" s="4">
        <f t="shared" si="9"/>
        <v>6.7810598900440606</v>
      </c>
      <c r="F310" s="1">
        <v>11.65</v>
      </c>
      <c r="G310" s="1">
        <v>15.11</v>
      </c>
      <c r="H310" s="1">
        <v>6.11</v>
      </c>
      <c r="I310" s="1">
        <v>12.05</v>
      </c>
      <c r="J310" s="1">
        <v>4.92</v>
      </c>
      <c r="K310" s="1">
        <v>1.24</v>
      </c>
      <c r="L310" s="1">
        <v>6.46</v>
      </c>
      <c r="M310" s="1">
        <v>1.51</v>
      </c>
      <c r="N310" s="1">
        <v>75.406492675242248</v>
      </c>
      <c r="O310" s="5">
        <f t="shared" si="10"/>
        <v>76.824134737536795</v>
      </c>
      <c r="P310" s="5">
        <f t="shared" si="11"/>
        <v>7.4465386337717128</v>
      </c>
    </row>
    <row r="311" spans="1:16" x14ac:dyDescent="0.25">
      <c r="A311" s="3" t="s">
        <v>136</v>
      </c>
      <c r="B311" s="3" t="s">
        <v>207</v>
      </c>
      <c r="C311" s="3" t="s">
        <v>2</v>
      </c>
      <c r="D311" s="4">
        <v>9.5799999999999996E-2</v>
      </c>
      <c r="E311" s="4">
        <f t="shared" si="9"/>
        <v>0.63763794411682484</v>
      </c>
      <c r="F311" s="1">
        <v>8.01</v>
      </c>
      <c r="G311" s="1">
        <v>13.35</v>
      </c>
      <c r="H311" s="1">
        <v>4.8600000000000003</v>
      </c>
      <c r="I311" s="1">
        <v>9.06</v>
      </c>
      <c r="J311" s="1">
        <v>7.87</v>
      </c>
      <c r="K311" s="1">
        <v>3.21</v>
      </c>
      <c r="L311" s="1">
        <v>2.94</v>
      </c>
      <c r="M311" s="1">
        <v>2.09</v>
      </c>
      <c r="N311" s="1">
        <v>63.813866758368789</v>
      </c>
      <c r="O311" s="5">
        <f t="shared" si="10"/>
        <v>6.1133684354517301</v>
      </c>
      <c r="P311" s="5">
        <f t="shared" si="11"/>
        <v>0.59256683323019288</v>
      </c>
    </row>
    <row r="312" spans="1:16" x14ac:dyDescent="0.25">
      <c r="A312" s="3" t="s">
        <v>137</v>
      </c>
      <c r="B312" s="3" t="s">
        <v>207</v>
      </c>
      <c r="C312" s="3" t="s">
        <v>2</v>
      </c>
      <c r="D312" s="4">
        <v>0.1099</v>
      </c>
      <c r="E312" s="4">
        <f t="shared" si="9"/>
        <v>0.73148653505677508</v>
      </c>
      <c r="F312" s="1">
        <v>9.8800000000000008</v>
      </c>
      <c r="G312" s="1">
        <v>13.66</v>
      </c>
      <c r="H312" s="1">
        <v>5.65</v>
      </c>
      <c r="I312" s="1">
        <v>10.57</v>
      </c>
      <c r="J312" s="1">
        <v>11.55</v>
      </c>
      <c r="K312" s="1">
        <v>0.42</v>
      </c>
      <c r="L312" s="1">
        <v>2.4300000000000002</v>
      </c>
      <c r="M312" s="1">
        <v>-2.06</v>
      </c>
      <c r="N312" s="1">
        <v>63.949530564742673</v>
      </c>
      <c r="O312" s="5">
        <f t="shared" si="10"/>
        <v>7.0280534090652198</v>
      </c>
      <c r="P312" s="5">
        <f t="shared" si="11"/>
        <v>0.6812269530872318</v>
      </c>
    </row>
    <row r="313" spans="1:16" x14ac:dyDescent="0.25">
      <c r="A313" s="3" t="s">
        <v>138</v>
      </c>
      <c r="B313" s="3" t="s">
        <v>207</v>
      </c>
      <c r="C313" s="3" t="s">
        <v>2</v>
      </c>
      <c r="D313" s="4">
        <v>0.1134</v>
      </c>
      <c r="E313" s="4">
        <f t="shared" si="9"/>
        <v>0.75478228458087615</v>
      </c>
      <c r="F313" s="1">
        <v>5.57</v>
      </c>
      <c r="G313" s="1">
        <v>13.87</v>
      </c>
      <c r="H313" s="1">
        <v>1.52</v>
      </c>
      <c r="I313" s="1">
        <v>11.3</v>
      </c>
      <c r="J313" s="1">
        <v>7.92</v>
      </c>
      <c r="K313" s="1">
        <v>4.6399999999999997</v>
      </c>
      <c r="L313" s="1">
        <v>3.88</v>
      </c>
      <c r="M313" s="1">
        <v>-1.49</v>
      </c>
      <c r="N313" s="1">
        <v>56.967066976792381</v>
      </c>
      <c r="O313" s="5">
        <f t="shared" si="10"/>
        <v>6.4600653951682565</v>
      </c>
      <c r="P313" s="5">
        <f t="shared" si="11"/>
        <v>0.62617205785863095</v>
      </c>
    </row>
    <row r="314" spans="1:16" x14ac:dyDescent="0.25">
      <c r="A314" s="3" t="s">
        <v>139</v>
      </c>
      <c r="B314" s="3" t="s">
        <v>207</v>
      </c>
      <c r="C314" s="3" t="s">
        <v>2</v>
      </c>
      <c r="D314" s="4">
        <v>1.7000000000000001E-2</v>
      </c>
      <c r="E314" s="4">
        <f t="shared" si="9"/>
        <v>0.11315078340277686</v>
      </c>
      <c r="F314" s="1">
        <v>10.94</v>
      </c>
      <c r="G314" s="1">
        <v>14.78</v>
      </c>
      <c r="H314" s="1">
        <v>6.96</v>
      </c>
      <c r="I314" s="1">
        <v>6.08</v>
      </c>
      <c r="J314" s="1">
        <v>15.09</v>
      </c>
      <c r="K314" s="1">
        <v>-0.88</v>
      </c>
      <c r="L314" s="1">
        <v>7.49</v>
      </c>
      <c r="M314" s="1">
        <v>3.85</v>
      </c>
      <c r="N314" s="1">
        <v>83.985134434854302</v>
      </c>
      <c r="O314" s="5">
        <f t="shared" si="10"/>
        <v>1.4277472853925233</v>
      </c>
      <c r="P314" s="5">
        <f t="shared" si="11"/>
        <v>0.13839108447183529</v>
      </c>
    </row>
    <row r="315" spans="1:16" x14ac:dyDescent="0.25">
      <c r="A315" s="3" t="s">
        <v>141</v>
      </c>
      <c r="B315" s="3" t="s">
        <v>209</v>
      </c>
      <c r="C315" s="3" t="s">
        <v>218</v>
      </c>
      <c r="D315" s="4">
        <v>0.30570000000000003</v>
      </c>
      <c r="E315" s="4">
        <f t="shared" si="9"/>
        <v>2.034717322719346</v>
      </c>
      <c r="F315" s="1">
        <v>23.57</v>
      </c>
      <c r="G315" s="1">
        <v>-17.09</v>
      </c>
      <c r="H315" s="1">
        <v>-2.83</v>
      </c>
      <c r="I315" s="1">
        <v>17.170000000000002</v>
      </c>
      <c r="J315" s="1">
        <v>13.51</v>
      </c>
      <c r="K315" s="1">
        <v>-5.4</v>
      </c>
      <c r="L315" s="1">
        <v>-0.51</v>
      </c>
      <c r="M315" s="1">
        <v>8.81</v>
      </c>
      <c r="N315" s="1">
        <v>35.594506784680817</v>
      </c>
      <c r="O315" s="5">
        <f t="shared" si="10"/>
        <v>10.881240724076926</v>
      </c>
      <c r="P315" s="5">
        <f t="shared" si="11"/>
        <v>1.0547151583552854</v>
      </c>
    </row>
    <row r="316" spans="1:16" x14ac:dyDescent="0.25">
      <c r="A316" s="3" t="s">
        <v>142</v>
      </c>
      <c r="B316" s="3" t="s">
        <v>209</v>
      </c>
      <c r="C316" s="3" t="s">
        <v>218</v>
      </c>
      <c r="D316" s="4">
        <v>3.5099999999999999E-2</v>
      </c>
      <c r="E316" s="4">
        <f t="shared" si="9"/>
        <v>0.23362308808455692</v>
      </c>
      <c r="F316" s="1">
        <v>1.94</v>
      </c>
      <c r="G316" s="1">
        <v>14.45</v>
      </c>
      <c r="H316" s="1">
        <v>0.43</v>
      </c>
      <c r="I316" s="1">
        <v>22.75</v>
      </c>
      <c r="J316" s="1">
        <v>11.74</v>
      </c>
      <c r="K316" s="1">
        <v>-1.43</v>
      </c>
      <c r="L316" s="1">
        <v>6.2</v>
      </c>
      <c r="M316" s="1">
        <v>-7.95</v>
      </c>
      <c r="N316" s="1">
        <v>54.862805579187608</v>
      </c>
      <c r="O316" s="5">
        <f t="shared" si="10"/>
        <v>1.9256844758294851</v>
      </c>
      <c r="P316" s="5">
        <f t="shared" si="11"/>
        <v>0.18665597594699915</v>
      </c>
    </row>
    <row r="317" spans="1:16" x14ac:dyDescent="0.25">
      <c r="A317" s="3" t="s">
        <v>143</v>
      </c>
      <c r="B317" s="3" t="s">
        <v>207</v>
      </c>
      <c r="C317" s="3" t="s">
        <v>218</v>
      </c>
      <c r="D317" s="4">
        <v>0.15959999999999999</v>
      </c>
      <c r="E317" s="4">
        <f t="shared" si="9"/>
        <v>1.0622861782990107</v>
      </c>
      <c r="F317" s="1">
        <v>13.02</v>
      </c>
      <c r="G317" s="1">
        <v>2.11</v>
      </c>
      <c r="H317" s="1">
        <v>3.54</v>
      </c>
      <c r="I317" s="1">
        <v>7.44</v>
      </c>
      <c r="J317" s="1">
        <v>10.73</v>
      </c>
      <c r="K317" s="1">
        <v>3.02</v>
      </c>
      <c r="L317" s="1">
        <v>3.97</v>
      </c>
      <c r="M317" s="1">
        <v>0.6</v>
      </c>
      <c r="N317" s="1">
        <v>53.17595955745324</v>
      </c>
      <c r="O317" s="5">
        <f t="shared" si="10"/>
        <v>8.4868831453695375</v>
      </c>
      <c r="P317" s="5">
        <f t="shared" si="11"/>
        <v>0.8226308495137703</v>
      </c>
    </row>
    <row r="318" spans="1:16" x14ac:dyDescent="0.25">
      <c r="A318" s="3" t="s">
        <v>145</v>
      </c>
      <c r="B318" s="3" t="s">
        <v>207</v>
      </c>
      <c r="C318" s="3" t="s">
        <v>4</v>
      </c>
      <c r="D318" s="4">
        <v>0.16270000000000001</v>
      </c>
      <c r="E318" s="4">
        <f t="shared" si="9"/>
        <v>1.0829195564489291</v>
      </c>
      <c r="F318" s="1">
        <v>5.63</v>
      </c>
      <c r="G318" s="1">
        <v>2.79</v>
      </c>
      <c r="H318" s="1">
        <v>6.89</v>
      </c>
      <c r="I318" s="1">
        <v>9.8699999999999992</v>
      </c>
      <c r="J318" s="1">
        <v>8.01</v>
      </c>
      <c r="K318" s="1">
        <v>1.77</v>
      </c>
      <c r="L318" s="1">
        <v>1.53</v>
      </c>
      <c r="M318" s="1">
        <v>-0.62</v>
      </c>
      <c r="N318" s="1">
        <v>41.426719149302755</v>
      </c>
      <c r="O318" s="5">
        <f t="shared" si="10"/>
        <v>6.7401272055915591</v>
      </c>
      <c r="P318" s="5">
        <f t="shared" si="11"/>
        <v>0.65331835893037193</v>
      </c>
    </row>
    <row r="319" spans="1:16" x14ac:dyDescent="0.25">
      <c r="A319" s="3" t="s">
        <v>146</v>
      </c>
      <c r="B319" s="3" t="s">
        <v>206</v>
      </c>
      <c r="C319" s="3" t="s">
        <v>213</v>
      </c>
      <c r="D319" s="4">
        <v>3.04E-2</v>
      </c>
      <c r="E319" s="4">
        <f t="shared" si="9"/>
        <v>0.20234022443790683</v>
      </c>
      <c r="F319" s="1">
        <v>6.92</v>
      </c>
      <c r="G319" s="1">
        <v>8.01</v>
      </c>
      <c r="H319" s="1">
        <v>29.73</v>
      </c>
      <c r="I319" s="1">
        <v>-2.14</v>
      </c>
      <c r="J319" s="1">
        <v>-3.09</v>
      </c>
      <c r="K319" s="1">
        <v>3.78</v>
      </c>
      <c r="L319" s="1">
        <v>1.33</v>
      </c>
      <c r="M319" s="1">
        <v>-0.53</v>
      </c>
      <c r="N319" s="1">
        <v>48.621269340548963</v>
      </c>
      <c r="O319" s="5">
        <f t="shared" si="10"/>
        <v>1.4780865879526885</v>
      </c>
      <c r="P319" s="5">
        <f t="shared" si="11"/>
        <v>0.14327045685386147</v>
      </c>
    </row>
    <row r="320" spans="1:16" x14ac:dyDescent="0.25">
      <c r="A320" s="3" t="s">
        <v>147</v>
      </c>
      <c r="B320" s="3" t="s">
        <v>206</v>
      </c>
      <c r="C320" s="3" t="s">
        <v>219</v>
      </c>
      <c r="D320" s="4">
        <v>0.33429999999999999</v>
      </c>
      <c r="E320" s="4">
        <f t="shared" si="9"/>
        <v>2.2250768759734294</v>
      </c>
      <c r="F320" s="1">
        <v>12.24</v>
      </c>
      <c r="G320" s="1">
        <v>-5.45</v>
      </c>
      <c r="H320" s="1">
        <v>6.6</v>
      </c>
      <c r="I320" s="1">
        <v>11.21</v>
      </c>
      <c r="J320" s="1">
        <v>20.34</v>
      </c>
      <c r="K320" s="1">
        <v>6.59</v>
      </c>
      <c r="L320" s="1">
        <v>-8.2200000000000006</v>
      </c>
      <c r="M320" s="1">
        <v>-7.39</v>
      </c>
      <c r="N320" s="1">
        <v>37.164790203513348</v>
      </c>
      <c r="O320" s="5">
        <f t="shared" si="10"/>
        <v>12.424189365034511</v>
      </c>
      <c r="P320" s="5">
        <f t="shared" si="11"/>
        <v>1.2042726731137603</v>
      </c>
    </row>
    <row r="321" spans="1:16" x14ac:dyDescent="0.25">
      <c r="A321" s="3" t="s">
        <v>148</v>
      </c>
      <c r="B321" s="3" t="s">
        <v>206</v>
      </c>
      <c r="C321" s="3" t="s">
        <v>219</v>
      </c>
      <c r="D321" s="4">
        <v>1.6199999999999999E-2</v>
      </c>
      <c r="E321" s="4">
        <f t="shared" si="9"/>
        <v>0.10782604065441087</v>
      </c>
      <c r="F321" s="1">
        <v>9.83</v>
      </c>
      <c r="G321" s="1">
        <v>3.76</v>
      </c>
      <c r="H321" s="1">
        <v>5.38</v>
      </c>
      <c r="I321" s="1">
        <v>7.11</v>
      </c>
      <c r="J321" s="1">
        <v>17.190000000000001</v>
      </c>
      <c r="K321" s="1">
        <v>3.68</v>
      </c>
      <c r="L321" s="1">
        <v>6.87</v>
      </c>
      <c r="M321" s="1">
        <v>-3.75</v>
      </c>
      <c r="N321" s="1">
        <v>60.761204168874997</v>
      </c>
      <c r="O321" s="5">
        <f t="shared" si="10"/>
        <v>0.98433150753577492</v>
      </c>
      <c r="P321" s="5">
        <f t="shared" si="11"/>
        <v>9.5410935955813361E-2</v>
      </c>
    </row>
    <row r="322" spans="1:16" x14ac:dyDescent="0.25">
      <c r="A322" s="3" t="s">
        <v>149</v>
      </c>
      <c r="B322" s="3" t="s">
        <v>206</v>
      </c>
      <c r="C322" s="3" t="s">
        <v>208</v>
      </c>
      <c r="D322" s="4">
        <v>2.7699999999999999E-2</v>
      </c>
      <c r="E322" s="4">
        <f t="shared" si="9"/>
        <v>0.18436921766217168</v>
      </c>
      <c r="F322" s="1">
        <v>23</v>
      </c>
      <c r="G322" s="1">
        <v>53.33</v>
      </c>
      <c r="H322" s="1">
        <v>5.45</v>
      </c>
      <c r="I322" s="1">
        <v>2.17</v>
      </c>
      <c r="J322" s="1">
        <v>-0.61</v>
      </c>
      <c r="K322" s="1">
        <v>-3.3</v>
      </c>
      <c r="L322" s="1">
        <v>2.5099999999999998</v>
      </c>
      <c r="M322" s="1">
        <v>2.72</v>
      </c>
      <c r="N322" s="1">
        <v>105.63291570496662</v>
      </c>
      <c r="O322" s="5">
        <f t="shared" si="10"/>
        <v>2.9260317650275751</v>
      </c>
      <c r="P322" s="5">
        <f t="shared" si="11"/>
        <v>0.28361931646038979</v>
      </c>
    </row>
    <row r="323" spans="1:16" x14ac:dyDescent="0.25">
      <c r="A323" s="3" t="s">
        <v>150</v>
      </c>
      <c r="B323" s="3" t="s">
        <v>207</v>
      </c>
      <c r="C323" s="3" t="s">
        <v>4</v>
      </c>
      <c r="D323" s="4">
        <v>0.64470000000000005</v>
      </c>
      <c r="E323" s="4">
        <f t="shared" si="9"/>
        <v>4.2910770623394257</v>
      </c>
      <c r="F323" s="1">
        <v>9.83</v>
      </c>
      <c r="G323" s="1">
        <v>7.4</v>
      </c>
      <c r="H323" s="1">
        <v>8.77</v>
      </c>
      <c r="I323" s="1">
        <v>10.49</v>
      </c>
      <c r="J323" s="1">
        <v>11</v>
      </c>
      <c r="K323" s="1">
        <v>2.97</v>
      </c>
      <c r="L323" s="1">
        <v>2.66</v>
      </c>
      <c r="M323" s="1">
        <v>1.21</v>
      </c>
      <c r="N323" s="1">
        <v>68.35101665122798</v>
      </c>
      <c r="O323" s="5">
        <f t="shared" si="10"/>
        <v>44.065900435046679</v>
      </c>
      <c r="P323" s="5">
        <f t="shared" si="11"/>
        <v>4.2712935348060892</v>
      </c>
    </row>
    <row r="324" spans="1:16" x14ac:dyDescent="0.25">
      <c r="A324" s="3" t="s">
        <v>151</v>
      </c>
      <c r="B324" s="3" t="s">
        <v>207</v>
      </c>
      <c r="C324" s="3" t="s">
        <v>4</v>
      </c>
      <c r="D324" s="4">
        <v>0.3276</v>
      </c>
      <c r="E324" s="4">
        <f t="shared" si="9"/>
        <v>2.1804821554558642</v>
      </c>
      <c r="F324" s="1">
        <v>13.55</v>
      </c>
      <c r="G324" s="1">
        <v>9.3000000000000007</v>
      </c>
      <c r="H324" s="1">
        <v>9.2799999999999994</v>
      </c>
      <c r="I324" s="1">
        <v>8.7799999999999994</v>
      </c>
      <c r="J324" s="1">
        <v>7.56</v>
      </c>
      <c r="K324" s="1">
        <v>2.71</v>
      </c>
      <c r="L324" s="1">
        <v>-0.64</v>
      </c>
      <c r="M324" s="1">
        <v>1.94</v>
      </c>
      <c r="N324" s="1">
        <v>65.088482758946014</v>
      </c>
      <c r="O324" s="5">
        <f t="shared" si="10"/>
        <v>21.322986951830714</v>
      </c>
      <c r="P324" s="5">
        <f t="shared" si="11"/>
        <v>2.0668302567504919</v>
      </c>
    </row>
    <row r="325" spans="1:16" x14ac:dyDescent="0.25">
      <c r="A325" s="3" t="s">
        <v>152</v>
      </c>
      <c r="B325" s="3" t="s">
        <v>207</v>
      </c>
      <c r="C325" s="3" t="s">
        <v>4</v>
      </c>
      <c r="D325" s="4">
        <v>0.1086</v>
      </c>
      <c r="E325" s="4">
        <f t="shared" si="9"/>
        <v>0.72283382809068042</v>
      </c>
      <c r="F325" s="1">
        <v>4.68</v>
      </c>
      <c r="G325" s="1">
        <v>2.66</v>
      </c>
      <c r="H325" s="1">
        <v>8.8000000000000007</v>
      </c>
      <c r="I325" s="1">
        <v>11.46</v>
      </c>
      <c r="J325" s="1">
        <v>12.57</v>
      </c>
      <c r="K325" s="1">
        <v>0.95</v>
      </c>
      <c r="L325" s="1">
        <v>3.57</v>
      </c>
      <c r="M325" s="1">
        <v>1.65</v>
      </c>
      <c r="N325" s="1">
        <v>55.913333321730789</v>
      </c>
      <c r="O325" s="5">
        <f t="shared" si="10"/>
        <v>6.0721879987399641</v>
      </c>
      <c r="P325" s="5">
        <f t="shared" si="11"/>
        <v>0.58857522676462826</v>
      </c>
    </row>
    <row r="326" spans="1:16" x14ac:dyDescent="0.25">
      <c r="A326" s="3" t="s">
        <v>154</v>
      </c>
      <c r="B326" s="3" t="s">
        <v>209</v>
      </c>
      <c r="C326" s="3" t="s">
        <v>213</v>
      </c>
      <c r="D326" s="4">
        <v>7.0000000000000001E-3</v>
      </c>
      <c r="E326" s="4">
        <f t="shared" si="9"/>
        <v>4.6591499048202235E-2</v>
      </c>
      <c r="F326" s="1">
        <v>-3.36</v>
      </c>
      <c r="G326" s="1">
        <v>16.23</v>
      </c>
      <c r="H326" s="1">
        <v>13.03</v>
      </c>
      <c r="I326" s="1">
        <v>5.39</v>
      </c>
      <c r="J326" s="1">
        <v>6.72</v>
      </c>
      <c r="K326" s="1">
        <v>4.0199999999999996</v>
      </c>
      <c r="L326" s="1">
        <v>0.12</v>
      </c>
      <c r="M326" s="1">
        <v>4.2300000000000004</v>
      </c>
      <c r="N326" s="1">
        <v>55.004581864893169</v>
      </c>
      <c r="O326" s="5">
        <f t="shared" si="10"/>
        <v>0.38503207305425219</v>
      </c>
      <c r="P326" s="5">
        <f t="shared" si="11"/>
        <v>3.7321034815883052E-2</v>
      </c>
    </row>
    <row r="327" spans="1:16" x14ac:dyDescent="0.25">
      <c r="A327" s="3" t="s">
        <v>155</v>
      </c>
      <c r="B327" s="3" t="s">
        <v>210</v>
      </c>
      <c r="C327" s="3" t="s">
        <v>208</v>
      </c>
      <c r="D327" s="4">
        <v>5.4999999999999997E-3</v>
      </c>
      <c r="E327" s="4">
        <f t="shared" si="9"/>
        <v>3.6607606395016042E-2</v>
      </c>
      <c r="F327" s="1">
        <v>20.98</v>
      </c>
      <c r="G327" s="1">
        <v>19.760000000000002</v>
      </c>
      <c r="H327" s="1">
        <v>-1.19</v>
      </c>
      <c r="I327" s="1">
        <v>5.38</v>
      </c>
      <c r="J327" s="1">
        <v>17.920000000000002</v>
      </c>
      <c r="K327" s="1">
        <v>-2.97</v>
      </c>
      <c r="L327" s="1">
        <v>1.07</v>
      </c>
      <c r="M327" s="1">
        <v>10.42</v>
      </c>
      <c r="N327" s="1">
        <v>92.640666181433517</v>
      </c>
      <c r="O327" s="5">
        <f t="shared" si="10"/>
        <v>0.50952366399788429</v>
      </c>
      <c r="P327" s="5">
        <f t="shared" si="11"/>
        <v>4.9387964625227286E-2</v>
      </c>
    </row>
    <row r="328" spans="1:16" x14ac:dyDescent="0.25">
      <c r="A328" s="3" t="s">
        <v>156</v>
      </c>
      <c r="B328" s="3" t="s">
        <v>210</v>
      </c>
      <c r="C328" s="3" t="s">
        <v>208</v>
      </c>
      <c r="D328" s="4">
        <v>1.4999999999999999E-2</v>
      </c>
      <c r="E328" s="4">
        <f t="shared" si="9"/>
        <v>9.9838926531861924E-2</v>
      </c>
      <c r="F328" s="1">
        <v>4.2699999999999996</v>
      </c>
      <c r="G328" s="1">
        <v>6.56</v>
      </c>
      <c r="H328" s="1">
        <v>4.01</v>
      </c>
      <c r="I328" s="1">
        <v>10.51</v>
      </c>
      <c r="J328" s="1">
        <v>2.21</v>
      </c>
      <c r="K328" s="1">
        <v>4.6100000000000003</v>
      </c>
      <c r="L328" s="1">
        <v>1.35</v>
      </c>
      <c r="M328" s="1">
        <v>1.19</v>
      </c>
      <c r="N328" s="1">
        <v>40.0419663003957</v>
      </c>
      <c r="O328" s="5">
        <f t="shared" si="10"/>
        <v>0.6006294945059355</v>
      </c>
      <c r="P328" s="5">
        <f t="shared" si="11"/>
        <v>5.8218823429662073E-2</v>
      </c>
    </row>
    <row r="329" spans="1:16" x14ac:dyDescent="0.25">
      <c r="A329" s="3" t="s">
        <v>157</v>
      </c>
      <c r="B329" s="3" t="s">
        <v>210</v>
      </c>
      <c r="C329" s="3" t="s">
        <v>208</v>
      </c>
      <c r="D329" s="4">
        <v>5.0000000000000001E-3</v>
      </c>
      <c r="E329" s="4">
        <f t="shared" si="9"/>
        <v>3.3279642177287308E-2</v>
      </c>
      <c r="F329" s="1">
        <v>9.58</v>
      </c>
      <c r="G329" s="1">
        <v>12.08</v>
      </c>
      <c r="H329" s="1">
        <v>3.82</v>
      </c>
      <c r="I329" s="1">
        <v>14.5</v>
      </c>
      <c r="J329" s="1">
        <v>-2.13</v>
      </c>
      <c r="K329" s="1">
        <v>1.84</v>
      </c>
      <c r="L329" s="1">
        <v>2.1</v>
      </c>
      <c r="M329" s="1">
        <v>7.29</v>
      </c>
      <c r="N329" s="1">
        <v>59.403882834558573</v>
      </c>
      <c r="O329" s="5">
        <f t="shared" si="10"/>
        <v>0.29701941417279287</v>
      </c>
      <c r="P329" s="5">
        <f t="shared" si="11"/>
        <v>2.8789996140851544E-2</v>
      </c>
    </row>
    <row r="330" spans="1:16" x14ac:dyDescent="0.25">
      <c r="A330" s="3" t="s">
        <v>158</v>
      </c>
      <c r="B330" s="3" t="s">
        <v>210</v>
      </c>
      <c r="C330" s="3" t="s">
        <v>216</v>
      </c>
      <c r="D330" s="4">
        <v>0.04</v>
      </c>
      <c r="E330" s="4">
        <f t="shared" ref="E330:E346" si="12">D330/$D$200*100</f>
        <v>0.26623713741829846</v>
      </c>
      <c r="F330" s="1">
        <v>21.15</v>
      </c>
      <c r="G330" s="1">
        <v>8.11</v>
      </c>
      <c r="H330" s="1">
        <v>0.67</v>
      </c>
      <c r="I330" s="1">
        <v>0.84</v>
      </c>
      <c r="J330" s="1">
        <v>6.86</v>
      </c>
      <c r="K330" s="1">
        <v>7.63</v>
      </c>
      <c r="L330" s="1">
        <v>7.9</v>
      </c>
      <c r="M330" s="1">
        <v>-1.6</v>
      </c>
      <c r="N330" s="1">
        <v>62.363066338655386</v>
      </c>
      <c r="O330" s="5">
        <f t="shared" ref="O330:O346" si="13">D330*N330</f>
        <v>2.4945226535462157</v>
      </c>
      <c r="P330" s="5">
        <f t="shared" ref="P330:P346" si="14">O330/$O$200*100</f>
        <v>0.24179327728079805</v>
      </c>
    </row>
    <row r="331" spans="1:16" x14ac:dyDescent="0.25">
      <c r="A331" s="3" t="s">
        <v>159</v>
      </c>
      <c r="B331" s="3" t="s">
        <v>207</v>
      </c>
      <c r="C331" s="3" t="s">
        <v>216</v>
      </c>
      <c r="D331" s="4">
        <v>4.7999999999999996E-3</v>
      </c>
      <c r="E331" s="4">
        <f t="shared" si="12"/>
        <v>3.1948456490195815E-2</v>
      </c>
      <c r="F331" s="1">
        <v>3.82</v>
      </c>
      <c r="G331" s="1">
        <v>12.18</v>
      </c>
      <c r="H331" s="1">
        <v>5.05</v>
      </c>
      <c r="I331" s="1">
        <v>7.79</v>
      </c>
      <c r="J331" s="1">
        <v>9.2100000000000009</v>
      </c>
      <c r="K331" s="1">
        <v>3.56</v>
      </c>
      <c r="L331" s="1">
        <v>3.21</v>
      </c>
      <c r="M331" s="1">
        <v>5.24</v>
      </c>
      <c r="N331" s="1">
        <v>62.004864488781465</v>
      </c>
      <c r="O331" s="5">
        <f t="shared" si="13"/>
        <v>0.29762334954615099</v>
      </c>
      <c r="P331" s="5">
        <f t="shared" si="14"/>
        <v>2.8848535402053468E-2</v>
      </c>
    </row>
    <row r="332" spans="1:16" x14ac:dyDescent="0.25">
      <c r="A332" s="3" t="s">
        <v>160</v>
      </c>
      <c r="B332" s="3" t="s">
        <v>210</v>
      </c>
      <c r="C332" s="3" t="s">
        <v>5</v>
      </c>
      <c r="D332" s="4">
        <v>6.7000000000000002E-3</v>
      </c>
      <c r="E332" s="4">
        <f t="shared" si="12"/>
        <v>4.4594720517564995E-2</v>
      </c>
      <c r="F332" s="1">
        <v>14.72</v>
      </c>
      <c r="G332" s="1">
        <v>0.26</v>
      </c>
      <c r="H332" s="1">
        <v>9.57</v>
      </c>
      <c r="I332" s="1">
        <v>11.37</v>
      </c>
      <c r="J332" s="1">
        <v>14.45</v>
      </c>
      <c r="K332" s="1">
        <v>2.52</v>
      </c>
      <c r="L332" s="1">
        <v>-1.89</v>
      </c>
      <c r="M332" s="1">
        <v>5.58</v>
      </c>
      <c r="N332" s="1">
        <v>70.587045639659692</v>
      </c>
      <c r="O332" s="5">
        <f t="shared" si="13"/>
        <v>0.47293320578571996</v>
      </c>
      <c r="P332" s="5">
        <f t="shared" si="14"/>
        <v>4.5841263297120315E-2</v>
      </c>
    </row>
    <row r="333" spans="1:16" x14ac:dyDescent="0.25">
      <c r="A333" s="3" t="s">
        <v>161</v>
      </c>
      <c r="B333" s="3" t="s">
        <v>207</v>
      </c>
      <c r="C333" s="3" t="s">
        <v>4</v>
      </c>
      <c r="D333" s="4">
        <v>3.3999999999999998E-3</v>
      </c>
      <c r="E333" s="4">
        <f t="shared" si="12"/>
        <v>2.2630156680555367E-2</v>
      </c>
      <c r="F333" s="1">
        <v>2.83</v>
      </c>
      <c r="G333" s="1">
        <v>11.79</v>
      </c>
      <c r="H333" s="1">
        <v>-2.64</v>
      </c>
      <c r="I333" s="1">
        <v>3.92</v>
      </c>
      <c r="J333" s="1">
        <v>18.14</v>
      </c>
      <c r="K333" s="1">
        <v>6.81</v>
      </c>
      <c r="L333" s="1">
        <v>9.17</v>
      </c>
      <c r="M333" s="1">
        <v>-3.18</v>
      </c>
      <c r="N333" s="1">
        <v>55.12427524341507</v>
      </c>
      <c r="O333" s="5">
        <f t="shared" si="13"/>
        <v>0.18742253582761123</v>
      </c>
      <c r="P333" s="5">
        <f t="shared" si="14"/>
        <v>1.8166806025839248E-2</v>
      </c>
    </row>
    <row r="334" spans="1:16" x14ac:dyDescent="0.25">
      <c r="A334" s="3" t="s">
        <v>162</v>
      </c>
      <c r="B334" s="3" t="s">
        <v>207</v>
      </c>
      <c r="C334" s="3" t="s">
        <v>4</v>
      </c>
      <c r="D334" s="4">
        <v>9.9000000000000008E-3</v>
      </c>
      <c r="E334" s="4">
        <f t="shared" si="12"/>
        <v>6.5893691511028876E-2</v>
      </c>
      <c r="F334" s="1">
        <v>5.22</v>
      </c>
      <c r="G334" s="1">
        <v>10.32</v>
      </c>
      <c r="H334" s="1">
        <v>5.78</v>
      </c>
      <c r="I334" s="1">
        <v>8.75</v>
      </c>
      <c r="J334" s="1">
        <v>10.73</v>
      </c>
      <c r="K334" s="1">
        <v>6.17</v>
      </c>
      <c r="L334" s="1">
        <v>10.33</v>
      </c>
      <c r="M334" s="1">
        <v>-1.95</v>
      </c>
      <c r="N334" s="1">
        <v>69.821906589445376</v>
      </c>
      <c r="O334" s="5">
        <f t="shared" si="13"/>
        <v>0.69123687523550925</v>
      </c>
      <c r="P334" s="5">
        <f t="shared" si="14"/>
        <v>6.7001367657628041E-2</v>
      </c>
    </row>
    <row r="335" spans="1:16" x14ac:dyDescent="0.25">
      <c r="A335" s="3" t="s">
        <v>163</v>
      </c>
      <c r="B335" s="3" t="s">
        <v>210</v>
      </c>
      <c r="C335" s="3" t="s">
        <v>208</v>
      </c>
      <c r="D335" s="4">
        <v>2.98E-2</v>
      </c>
      <c r="E335" s="4">
        <f t="shared" si="12"/>
        <v>0.19834666737663237</v>
      </c>
      <c r="F335" s="1">
        <v>11.82</v>
      </c>
      <c r="G335" s="1">
        <v>9.7899999999999991</v>
      </c>
      <c r="H335" s="1">
        <v>5.01</v>
      </c>
      <c r="I335" s="1">
        <v>17.46</v>
      </c>
      <c r="J335" s="1">
        <v>9.6300000000000008</v>
      </c>
      <c r="K335" s="1">
        <v>1.39</v>
      </c>
      <c r="L335" s="1">
        <v>0.23</v>
      </c>
      <c r="M335" s="1">
        <v>0.01</v>
      </c>
      <c r="N335" s="1">
        <v>68.720798763942355</v>
      </c>
      <c r="O335" s="5">
        <f t="shared" si="13"/>
        <v>2.0478798031654821</v>
      </c>
      <c r="P335" s="5">
        <f t="shared" si="14"/>
        <v>0.19850032966452022</v>
      </c>
    </row>
    <row r="336" spans="1:16" x14ac:dyDescent="0.25">
      <c r="A336" s="3" t="s">
        <v>164</v>
      </c>
      <c r="B336" s="3" t="s">
        <v>210</v>
      </c>
      <c r="C336" s="3" t="s">
        <v>3</v>
      </c>
      <c r="D336" s="4">
        <v>2.6100000000000002E-2</v>
      </c>
      <c r="E336" s="4">
        <f t="shared" si="12"/>
        <v>0.17371973216543976</v>
      </c>
      <c r="F336" s="1">
        <v>16.32</v>
      </c>
      <c r="G336" s="1">
        <v>3.71</v>
      </c>
      <c r="H336" s="1">
        <v>-4.76</v>
      </c>
      <c r="I336" s="1">
        <v>5.0999999999999996</v>
      </c>
      <c r="J336" s="1">
        <v>23.06</v>
      </c>
      <c r="K336" s="1">
        <v>-6.37</v>
      </c>
      <c r="L336" s="1">
        <v>-4.9800000000000004</v>
      </c>
      <c r="M336" s="1">
        <v>15.28</v>
      </c>
      <c r="N336" s="1">
        <v>52.404594080743152</v>
      </c>
      <c r="O336" s="5">
        <f t="shared" si="13"/>
        <v>1.3677599055073963</v>
      </c>
      <c r="P336" s="5">
        <f t="shared" si="14"/>
        <v>0.13257652706250755</v>
      </c>
    </row>
    <row r="337" spans="1:16" x14ac:dyDescent="0.25">
      <c r="A337" s="3" t="s">
        <v>165</v>
      </c>
      <c r="B337" s="3" t="s">
        <v>210</v>
      </c>
      <c r="C337" s="3" t="s">
        <v>216</v>
      </c>
      <c r="D337" s="4">
        <v>1.6799999999999999E-2</v>
      </c>
      <c r="E337" s="4">
        <f t="shared" si="12"/>
        <v>0.11181959771568535</v>
      </c>
      <c r="F337" s="1">
        <v>5.05</v>
      </c>
      <c r="G337" s="1">
        <v>22.62</v>
      </c>
      <c r="H337" s="1">
        <v>9.17</v>
      </c>
      <c r="I337" s="1">
        <v>3.09</v>
      </c>
      <c r="J337" s="1">
        <v>8.24</v>
      </c>
      <c r="K337" s="1">
        <v>4.5199999999999996</v>
      </c>
      <c r="L337" s="1">
        <v>8.16</v>
      </c>
      <c r="M337" s="1">
        <v>1.77</v>
      </c>
      <c r="N337" s="1">
        <v>80.530612751318131</v>
      </c>
      <c r="O337" s="5">
        <f t="shared" si="13"/>
        <v>1.3529142942221446</v>
      </c>
      <c r="P337" s="5">
        <f t="shared" si="14"/>
        <v>0.1311375467426476</v>
      </c>
    </row>
    <row r="338" spans="1:16" x14ac:dyDescent="0.25">
      <c r="A338" s="3" t="s">
        <v>167</v>
      </c>
      <c r="B338" s="3" t="s">
        <v>210</v>
      </c>
      <c r="C338" s="3" t="s">
        <v>213</v>
      </c>
      <c r="D338" s="4">
        <v>4.1000000000000003E-3</v>
      </c>
      <c r="E338" s="4">
        <f t="shared" si="12"/>
        <v>2.7289306585375595E-2</v>
      </c>
      <c r="F338" s="1">
        <v>1.55</v>
      </c>
      <c r="G338" s="1">
        <v>22.13</v>
      </c>
      <c r="H338" s="1">
        <v>16.97</v>
      </c>
      <c r="I338" s="1">
        <v>14.01</v>
      </c>
      <c r="J338" s="1">
        <v>-2.2000000000000002</v>
      </c>
      <c r="K338" s="1">
        <v>13.19</v>
      </c>
      <c r="L338" s="1">
        <v>-2.69</v>
      </c>
      <c r="M338" s="1">
        <v>6.35</v>
      </c>
      <c r="N338" s="1">
        <v>89.479225958858251</v>
      </c>
      <c r="O338" s="5">
        <f t="shared" si="13"/>
        <v>0.36686482643131885</v>
      </c>
      <c r="P338" s="5">
        <f t="shared" si="14"/>
        <v>3.5560089452695884E-2</v>
      </c>
    </row>
    <row r="339" spans="1:16" x14ac:dyDescent="0.25">
      <c r="A339" s="3" t="s">
        <v>168</v>
      </c>
      <c r="B339" s="3" t="s">
        <v>210</v>
      </c>
      <c r="C339" s="3" t="s">
        <v>208</v>
      </c>
      <c r="D339" s="4">
        <v>0.1479</v>
      </c>
      <c r="E339" s="4">
        <f t="shared" si="12"/>
        <v>0.98441181560415869</v>
      </c>
      <c r="F339" s="1">
        <v>4.07</v>
      </c>
      <c r="G339" s="1">
        <v>8.77</v>
      </c>
      <c r="H339" s="1">
        <v>7.83</v>
      </c>
      <c r="I339" s="1">
        <v>10.09</v>
      </c>
      <c r="J339" s="1">
        <v>8.2899999999999991</v>
      </c>
      <c r="K339" s="1">
        <v>1.31</v>
      </c>
      <c r="L339" s="1">
        <v>1.83</v>
      </c>
      <c r="M339" s="1">
        <v>1.0900000000000001</v>
      </c>
      <c r="N339" s="1">
        <v>51.756313983129075</v>
      </c>
      <c r="O339" s="5">
        <f t="shared" si="13"/>
        <v>7.6547588381047902</v>
      </c>
      <c r="P339" s="5">
        <f t="shared" si="14"/>
        <v>0.7419733084517447</v>
      </c>
    </row>
    <row r="340" spans="1:16" x14ac:dyDescent="0.25">
      <c r="A340" s="3" t="s">
        <v>169</v>
      </c>
      <c r="B340" s="3" t="s">
        <v>206</v>
      </c>
      <c r="C340" s="3" t="s">
        <v>208</v>
      </c>
      <c r="D340" s="4">
        <v>6.3200000000000006E-2</v>
      </c>
      <c r="E340" s="4">
        <f t="shared" si="12"/>
        <v>0.42065467712091159</v>
      </c>
      <c r="F340" s="1">
        <v>50.65</v>
      </c>
      <c r="G340" s="1">
        <v>-13.99</v>
      </c>
      <c r="H340" s="1">
        <v>10.68</v>
      </c>
      <c r="I340" s="1">
        <v>53.66</v>
      </c>
      <c r="J340" s="1">
        <v>19.329999999999998</v>
      </c>
      <c r="K340" s="1">
        <v>-22.5</v>
      </c>
      <c r="L340" s="1">
        <v>-10.81</v>
      </c>
      <c r="M340" s="1">
        <v>33.5</v>
      </c>
      <c r="N340" s="1">
        <v>142.65924149864185</v>
      </c>
      <c r="O340" s="5">
        <f t="shared" si="13"/>
        <v>9.0160640627141664</v>
      </c>
      <c r="P340" s="5">
        <f t="shared" si="14"/>
        <v>0.87392418537396777</v>
      </c>
    </row>
    <row r="341" spans="1:16" x14ac:dyDescent="0.25">
      <c r="A341" s="3" t="s">
        <v>170</v>
      </c>
      <c r="B341" s="3" t="s">
        <v>209</v>
      </c>
      <c r="C341" s="3" t="s">
        <v>4</v>
      </c>
      <c r="D341" s="4">
        <v>6.4000000000000003E-3</v>
      </c>
      <c r="E341" s="4">
        <f t="shared" si="12"/>
        <v>4.2597941986927755E-2</v>
      </c>
      <c r="F341" s="1">
        <v>5.57</v>
      </c>
      <c r="G341" s="1">
        <v>0.78</v>
      </c>
      <c r="H341" s="1">
        <v>5.38</v>
      </c>
      <c r="I341" s="1">
        <v>11.1</v>
      </c>
      <c r="J341" s="1">
        <v>11.16</v>
      </c>
      <c r="K341" s="1">
        <v>5.0999999999999996</v>
      </c>
      <c r="L341" s="1">
        <v>4.3899999999999997</v>
      </c>
      <c r="M341" s="1">
        <v>3.37</v>
      </c>
      <c r="N341" s="1">
        <v>57.033314251281922</v>
      </c>
      <c r="O341" s="5">
        <f t="shared" si="13"/>
        <v>0.36501321120820435</v>
      </c>
      <c r="P341" s="5">
        <f t="shared" si="14"/>
        <v>3.5380612985555601E-2</v>
      </c>
    </row>
    <row r="342" spans="1:16" x14ac:dyDescent="0.25">
      <c r="A342" s="3" t="s">
        <v>171</v>
      </c>
      <c r="B342" s="3" t="s">
        <v>206</v>
      </c>
      <c r="C342" s="3" t="s">
        <v>4</v>
      </c>
      <c r="D342" s="4">
        <v>9.1000000000000004E-3</v>
      </c>
      <c r="E342" s="4">
        <f t="shared" si="12"/>
        <v>6.0568948762662903E-2</v>
      </c>
      <c r="F342" s="1">
        <v>-2.92</v>
      </c>
      <c r="G342" s="1">
        <v>-2.11</v>
      </c>
      <c r="H342" s="1">
        <v>12.36</v>
      </c>
      <c r="I342" s="1">
        <v>17.309999999999999</v>
      </c>
      <c r="J342" s="1">
        <v>-0.44</v>
      </c>
      <c r="K342" s="1">
        <v>3.14</v>
      </c>
      <c r="L342" s="1">
        <v>4.1399999999999997</v>
      </c>
      <c r="M342" s="1">
        <v>2.06</v>
      </c>
      <c r="N342" s="1">
        <v>36.709915173884724</v>
      </c>
      <c r="O342" s="5">
        <f t="shared" si="13"/>
        <v>0.33406022808235103</v>
      </c>
      <c r="P342" s="5">
        <f t="shared" si="14"/>
        <v>3.2380350301639806E-2</v>
      </c>
    </row>
    <row r="343" spans="1:16" x14ac:dyDescent="0.25">
      <c r="A343" s="3" t="s">
        <v>172</v>
      </c>
      <c r="B343" s="3" t="s">
        <v>207</v>
      </c>
      <c r="C343" s="3" t="s">
        <v>4</v>
      </c>
      <c r="D343" s="4">
        <v>5.0200000000000002E-2</v>
      </c>
      <c r="E343" s="4">
        <f t="shared" si="12"/>
        <v>0.33412760745996456</v>
      </c>
      <c r="F343" s="1">
        <v>15.55</v>
      </c>
      <c r="G343" s="1">
        <v>3.91</v>
      </c>
      <c r="H343" s="1">
        <v>10.14</v>
      </c>
      <c r="I343" s="1">
        <v>14.33</v>
      </c>
      <c r="J343" s="1">
        <v>-0.21</v>
      </c>
      <c r="K343" s="1">
        <v>-3.73</v>
      </c>
      <c r="L343" s="1">
        <v>2.99</v>
      </c>
      <c r="M343" s="1">
        <v>-2.1800000000000002</v>
      </c>
      <c r="N343" s="1">
        <v>46.329969254197493</v>
      </c>
      <c r="O343" s="5">
        <f t="shared" si="13"/>
        <v>2.3257644565607141</v>
      </c>
      <c r="P343" s="5">
        <f t="shared" si="14"/>
        <v>0.22543559960682899</v>
      </c>
    </row>
    <row r="344" spans="1:16" x14ac:dyDescent="0.25">
      <c r="A344" s="3" t="s">
        <v>173</v>
      </c>
      <c r="B344" s="3" t="s">
        <v>209</v>
      </c>
      <c r="C344" s="3" t="s">
        <v>213</v>
      </c>
      <c r="D344" s="4">
        <v>5.0000000000000001E-3</v>
      </c>
      <c r="E344" s="4">
        <f t="shared" si="12"/>
        <v>3.3279642177287308E-2</v>
      </c>
      <c r="F344" s="1">
        <v>14.39</v>
      </c>
      <c r="G344" s="1">
        <v>8.3699999999999992</v>
      </c>
      <c r="H344" s="1">
        <v>9.2200000000000006</v>
      </c>
      <c r="I344" s="1">
        <v>14.32</v>
      </c>
      <c r="J344" s="1">
        <v>3.39</v>
      </c>
      <c r="K344" s="1">
        <v>15.87</v>
      </c>
      <c r="L344" s="1">
        <v>1.0900000000000001</v>
      </c>
      <c r="M344" s="1">
        <v>-0.32</v>
      </c>
      <c r="N344" s="1">
        <v>86.847499175724892</v>
      </c>
      <c r="O344" s="5">
        <f t="shared" si="13"/>
        <v>0.43423749587862448</v>
      </c>
      <c r="P344" s="5">
        <f t="shared" si="14"/>
        <v>4.2090500600360417E-2</v>
      </c>
    </row>
    <row r="345" spans="1:16" x14ac:dyDescent="0.25">
      <c r="A345" s="3" t="s">
        <v>174</v>
      </c>
      <c r="B345" s="3" t="s">
        <v>207</v>
      </c>
      <c r="C345" s="3" t="s">
        <v>4</v>
      </c>
      <c r="D345" s="4">
        <v>3.2599999999999997E-2</v>
      </c>
      <c r="E345" s="4">
        <f t="shared" si="12"/>
        <v>0.21698326699591325</v>
      </c>
      <c r="F345" s="1">
        <v>4.8</v>
      </c>
      <c r="G345" s="1">
        <v>4.29</v>
      </c>
      <c r="H345" s="1">
        <v>1.54</v>
      </c>
      <c r="I345" s="1">
        <v>12.96</v>
      </c>
      <c r="J345" s="1">
        <v>12.56</v>
      </c>
      <c r="K345" s="1">
        <v>6.15</v>
      </c>
      <c r="L345" s="1">
        <v>1.59</v>
      </c>
      <c r="M345" s="1">
        <v>3.91</v>
      </c>
      <c r="N345" s="1">
        <v>58.116859904362627</v>
      </c>
      <c r="O345" s="5">
        <f t="shared" si="13"/>
        <v>1.8946096328822215</v>
      </c>
      <c r="P345" s="5">
        <f t="shared" si="14"/>
        <v>0.18364390142984716</v>
      </c>
    </row>
    <row r="346" spans="1:16" x14ac:dyDescent="0.25">
      <c r="A346" s="3" t="s">
        <v>175</v>
      </c>
      <c r="B346" s="3" t="s">
        <v>206</v>
      </c>
      <c r="C346" s="3" t="s">
        <v>4</v>
      </c>
      <c r="D346" s="4">
        <v>4.5499999999999999E-2</v>
      </c>
      <c r="E346" s="4">
        <f t="shared" si="12"/>
        <v>0.3028447438133145</v>
      </c>
      <c r="F346" s="1">
        <v>6</v>
      </c>
      <c r="G346" s="1">
        <v>9.9600000000000009</v>
      </c>
      <c r="H346" s="1">
        <v>10.81</v>
      </c>
      <c r="I346" s="1">
        <v>15.41</v>
      </c>
      <c r="J346" s="1">
        <v>10.64</v>
      </c>
      <c r="K346" s="1">
        <v>11.81</v>
      </c>
      <c r="L346" s="1">
        <v>6.7</v>
      </c>
      <c r="M346" s="1">
        <v>2.98</v>
      </c>
      <c r="N346" s="1">
        <v>102.61570909867444</v>
      </c>
      <c r="O346" s="5">
        <f t="shared" si="13"/>
        <v>4.6690147639896873</v>
      </c>
      <c r="P346" s="5">
        <f t="shared" si="14"/>
        <v>0.45256609710583362</v>
      </c>
    </row>
    <row r="347" spans="1:16" x14ac:dyDescent="0.25">
      <c r="D347" s="1"/>
      <c r="E347" s="1"/>
      <c r="O347" s="5">
        <f>SUM(O201:O346)</f>
        <v>1031.6757693181396</v>
      </c>
      <c r="P347" s="5">
        <f>SUM(P201:P346)</f>
        <v>99.999999999999915</v>
      </c>
    </row>
    <row r="355" spans="7:7" x14ac:dyDescent="0.25">
      <c r="G355" t="s">
        <v>183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9"/>
  <sheetViews>
    <sheetView topLeftCell="A15" workbookViewId="0">
      <selection activeCell="G23" sqref="G23"/>
    </sheetView>
  </sheetViews>
  <sheetFormatPr defaultRowHeight="15" x14ac:dyDescent="0.25"/>
  <cols>
    <col min="1" max="1" width="29.28515625" customWidth="1"/>
    <col min="2" max="2" width="13.7109375" customWidth="1"/>
    <col min="4" max="4" width="27.42578125" bestFit="1" customWidth="1"/>
    <col min="6" max="6" width="20.5703125" customWidth="1"/>
    <col min="9" max="9" width="21.42578125" customWidth="1"/>
    <col min="11" max="11" width="10" customWidth="1"/>
  </cols>
  <sheetData>
    <row r="1" spans="1:14" ht="14.45" x14ac:dyDescent="0.3">
      <c r="A1" s="18"/>
      <c r="B1" s="21" t="s">
        <v>182</v>
      </c>
      <c r="C1" s="21" t="s">
        <v>201</v>
      </c>
      <c r="D1" s="21">
        <v>2012</v>
      </c>
      <c r="E1" s="21">
        <v>2013</v>
      </c>
      <c r="F1" s="21">
        <v>2014</v>
      </c>
      <c r="G1" s="21">
        <v>2015</v>
      </c>
      <c r="H1" s="21">
        <v>2016</v>
      </c>
      <c r="I1" s="21">
        <v>2017</v>
      </c>
      <c r="J1" s="21">
        <v>2018</v>
      </c>
      <c r="K1" s="21">
        <v>2019</v>
      </c>
      <c r="L1" s="21" t="s">
        <v>11</v>
      </c>
      <c r="M1" s="22" t="s">
        <v>10</v>
      </c>
      <c r="N1" s="22" t="s">
        <v>202</v>
      </c>
    </row>
    <row r="2" spans="1:14" x14ac:dyDescent="0.25">
      <c r="A2" s="19" t="s">
        <v>14</v>
      </c>
      <c r="B2" s="15">
        <v>15.0242</v>
      </c>
      <c r="C2" s="15">
        <v>100</v>
      </c>
      <c r="D2" s="15">
        <v>10.039999999999999</v>
      </c>
      <c r="E2" s="15">
        <v>7.64</v>
      </c>
      <c r="F2" s="15">
        <v>7.1</v>
      </c>
      <c r="G2" s="15">
        <v>12.92</v>
      </c>
      <c r="H2" s="15">
        <v>9.36</v>
      </c>
      <c r="I2" s="15">
        <v>-4.8499999999999996</v>
      </c>
      <c r="J2" s="15">
        <v>4.53</v>
      </c>
      <c r="K2" s="15">
        <v>7.84</v>
      </c>
      <c r="L2" s="15">
        <v>68.024547651746644</v>
      </c>
      <c r="M2" s="2">
        <v>1025.3196253166213</v>
      </c>
      <c r="N2" s="15">
        <v>100</v>
      </c>
    </row>
    <row r="3" spans="1:14" ht="14.45" x14ac:dyDescent="0.3">
      <c r="A3" s="18" t="s">
        <v>15</v>
      </c>
      <c r="B3" s="16">
        <v>1.0944</v>
      </c>
      <c r="C3" s="16">
        <v>7.2842480797646463</v>
      </c>
      <c r="D3" s="16">
        <v>34.909999999999997</v>
      </c>
      <c r="E3" s="16">
        <v>-6.24</v>
      </c>
      <c r="F3" s="16">
        <v>3.69</v>
      </c>
      <c r="G3" s="16">
        <v>13.74</v>
      </c>
      <c r="H3" s="16">
        <v>31.19</v>
      </c>
      <c r="I3" s="16">
        <v>-24.55</v>
      </c>
      <c r="J3" s="16">
        <v>3.47</v>
      </c>
      <c r="K3" s="16">
        <v>12.92</v>
      </c>
      <c r="L3" s="16">
        <v>72.527025216251047</v>
      </c>
      <c r="M3" s="5">
        <v>79.373576396665143</v>
      </c>
      <c r="N3" s="5">
        <v>7.7413495691311258</v>
      </c>
    </row>
    <row r="4" spans="1:14" x14ac:dyDescent="0.25">
      <c r="A4" s="18" t="s">
        <v>21</v>
      </c>
      <c r="B4" s="17">
        <v>0.65580000000000005</v>
      </c>
      <c r="C4" s="16">
        <v>4.3649578679730041</v>
      </c>
      <c r="D4" s="17">
        <v>17.79</v>
      </c>
      <c r="E4" s="17">
        <v>19.170000000000002</v>
      </c>
      <c r="F4" s="17">
        <v>-6.73</v>
      </c>
      <c r="G4" s="17">
        <v>8.61</v>
      </c>
      <c r="H4" s="17">
        <v>17.23</v>
      </c>
      <c r="I4" s="17">
        <v>-4.1100000000000003</v>
      </c>
      <c r="J4" s="17">
        <v>3.36</v>
      </c>
      <c r="K4" s="17">
        <v>-1.46</v>
      </c>
      <c r="L4" s="16">
        <v>62.803708629249797</v>
      </c>
      <c r="M4" s="5">
        <v>41.186672119062017</v>
      </c>
      <c r="N4" s="5">
        <v>4.0169593073324297</v>
      </c>
    </row>
    <row r="5" spans="1:14" x14ac:dyDescent="0.25">
      <c r="A5" s="18" t="s">
        <v>31</v>
      </c>
      <c r="B5" s="16">
        <v>0.61399999999999999</v>
      </c>
      <c r="C5" s="16">
        <v>4.0867400593708814</v>
      </c>
      <c r="D5" s="16">
        <v>25.81</v>
      </c>
      <c r="E5" s="16">
        <v>13.98</v>
      </c>
      <c r="F5" s="16">
        <v>4.93</v>
      </c>
      <c r="G5" s="16">
        <v>40.909999999999997</v>
      </c>
      <c r="H5" s="16">
        <v>-26.55</v>
      </c>
      <c r="I5" s="16">
        <v>-4.43</v>
      </c>
      <c r="J5" s="16">
        <v>39.68</v>
      </c>
      <c r="K5" s="16">
        <v>-15.15</v>
      </c>
      <c r="L5" s="16">
        <v>76.394387187162721</v>
      </c>
      <c r="M5" s="5">
        <v>46.906153732917907</v>
      </c>
      <c r="N5" s="5">
        <v>4.5747835674590904</v>
      </c>
    </row>
    <row r="6" spans="1:14" x14ac:dyDescent="0.25">
      <c r="A6" s="18" t="s">
        <v>42</v>
      </c>
      <c r="B6" s="16">
        <v>0.75309999999999999</v>
      </c>
      <c r="C6" s="16">
        <v>5.0125797047430147</v>
      </c>
      <c r="D6" s="16">
        <v>-0.65</v>
      </c>
      <c r="E6" s="16">
        <v>-2.66</v>
      </c>
      <c r="F6" s="16">
        <v>4.03</v>
      </c>
      <c r="G6" s="16">
        <v>20.48</v>
      </c>
      <c r="H6" s="16">
        <v>19.649999999999999</v>
      </c>
      <c r="I6" s="16">
        <v>-12.79</v>
      </c>
      <c r="J6" s="16">
        <v>-3.39</v>
      </c>
      <c r="K6" s="16">
        <v>2.81</v>
      </c>
      <c r="L6" s="16">
        <v>25.62301180976911</v>
      </c>
      <c r="M6" s="5">
        <v>19.296690193937117</v>
      </c>
      <c r="N6" s="5">
        <v>1.8820170527778839</v>
      </c>
    </row>
    <row r="7" spans="1:14" x14ac:dyDescent="0.25">
      <c r="A7" s="18" t="s">
        <v>50</v>
      </c>
      <c r="B7" s="16">
        <v>0.17530000000000001</v>
      </c>
      <c r="C7" s="16">
        <v>1.1667842547356932</v>
      </c>
      <c r="D7" s="16">
        <v>16.760000000000002</v>
      </c>
      <c r="E7" s="16">
        <v>12.32</v>
      </c>
      <c r="F7" s="16">
        <v>7.23</v>
      </c>
      <c r="G7" s="16">
        <v>19.649999999999999</v>
      </c>
      <c r="H7" s="16">
        <v>-4.9400000000000004</v>
      </c>
      <c r="I7" s="16">
        <v>0.88</v>
      </c>
      <c r="J7" s="16">
        <v>10.79</v>
      </c>
      <c r="K7" s="16">
        <v>2.88</v>
      </c>
      <c r="L7" s="16">
        <v>83.913915906143558</v>
      </c>
      <c r="M7" s="5">
        <v>14.710109458346967</v>
      </c>
      <c r="N7" s="5">
        <v>1.4346852527868514</v>
      </c>
    </row>
    <row r="8" spans="1:14" ht="14.45" x14ac:dyDescent="0.3">
      <c r="A8" s="18" t="s">
        <v>58</v>
      </c>
      <c r="B8" s="16">
        <v>0.80930000000000002</v>
      </c>
      <c r="C8" s="16">
        <v>5.3866428828157238</v>
      </c>
      <c r="D8" s="16">
        <v>11.74</v>
      </c>
      <c r="E8" s="16">
        <v>18.96</v>
      </c>
      <c r="F8" s="16">
        <v>6.41</v>
      </c>
      <c r="G8" s="16">
        <v>15.23</v>
      </c>
      <c r="H8" s="16">
        <v>22.67</v>
      </c>
      <c r="I8" s="16">
        <v>-16.52</v>
      </c>
      <c r="J8" s="16">
        <v>14.1</v>
      </c>
      <c r="K8" s="16">
        <v>7.25</v>
      </c>
      <c r="L8" s="16">
        <v>104.24967706783741</v>
      </c>
      <c r="M8" s="5">
        <v>84.369263651000821</v>
      </c>
      <c r="N8" s="5">
        <v>8.2285817580978602</v>
      </c>
    </row>
    <row r="9" spans="1:14" ht="14.45" x14ac:dyDescent="0.3">
      <c r="A9" s="18" t="s">
        <v>77</v>
      </c>
      <c r="B9" s="16">
        <v>2.4453</v>
      </c>
      <c r="C9" s="16">
        <v>16.275741803224129</v>
      </c>
      <c r="D9" s="16">
        <v>-0.67</v>
      </c>
      <c r="E9" s="16">
        <v>4.57</v>
      </c>
      <c r="F9" s="16">
        <v>22.21</v>
      </c>
      <c r="G9" s="16">
        <v>12.48</v>
      </c>
      <c r="H9" s="16">
        <v>3.01</v>
      </c>
      <c r="I9" s="16">
        <v>-2.5</v>
      </c>
      <c r="J9" s="16">
        <v>2.25</v>
      </c>
      <c r="K9" s="16">
        <v>32.4</v>
      </c>
      <c r="L9" s="16">
        <v>94.135473770788678</v>
      </c>
      <c r="M9" s="5">
        <v>230.18947401170956</v>
      </c>
      <c r="N9" s="5">
        <v>22.45050892697255</v>
      </c>
    </row>
    <row r="10" spans="1:14" ht="14.45" x14ac:dyDescent="0.3">
      <c r="A10" s="18" t="s">
        <v>93</v>
      </c>
      <c r="B10" s="16">
        <v>0.25769999999999998</v>
      </c>
      <c r="C10" s="16">
        <v>1.7152327578173878</v>
      </c>
      <c r="D10" s="16">
        <v>11.78</v>
      </c>
      <c r="E10" s="16">
        <v>7.25</v>
      </c>
      <c r="F10" s="16">
        <v>9.75</v>
      </c>
      <c r="G10" s="16">
        <v>10.75</v>
      </c>
      <c r="H10" s="16">
        <v>8.98</v>
      </c>
      <c r="I10" s="16">
        <v>2.67</v>
      </c>
      <c r="J10" s="16">
        <v>2.94</v>
      </c>
      <c r="K10" s="16">
        <v>1.74</v>
      </c>
      <c r="L10" s="16">
        <v>70.755984251660067</v>
      </c>
      <c r="M10" s="5">
        <v>18.2338171416528</v>
      </c>
      <c r="N10" s="5">
        <v>1.778354445914575</v>
      </c>
    </row>
    <row r="11" spans="1:14" ht="14.45" x14ac:dyDescent="0.3">
      <c r="A11" s="18" t="s">
        <v>112</v>
      </c>
      <c r="B11" s="16">
        <v>0.76239999999999997</v>
      </c>
      <c r="C11" s="16">
        <v>5.0744798391927688</v>
      </c>
      <c r="D11" s="16">
        <v>13.47</v>
      </c>
      <c r="E11" s="16">
        <v>5.85</v>
      </c>
      <c r="F11" s="16">
        <v>9.09</v>
      </c>
      <c r="G11" s="16">
        <v>8.99</v>
      </c>
      <c r="H11" s="16">
        <v>5.76</v>
      </c>
      <c r="I11" s="16">
        <v>-0.53</v>
      </c>
      <c r="J11" s="16">
        <v>0.35</v>
      </c>
      <c r="K11" s="16">
        <v>5.24</v>
      </c>
      <c r="L11" s="17">
        <v>58.655556913667141</v>
      </c>
      <c r="M11" s="5">
        <v>44.718996590979827</v>
      </c>
      <c r="N11" s="5">
        <v>4.3614689007021088</v>
      </c>
    </row>
    <row r="12" spans="1:14" ht="14.45" x14ac:dyDescent="0.3">
      <c r="A12" s="18" t="s">
        <v>121</v>
      </c>
      <c r="B12" s="16">
        <v>1.0680000000000001</v>
      </c>
      <c r="C12" s="16">
        <v>7.1085315690685702</v>
      </c>
      <c r="D12" s="16">
        <v>12.78</v>
      </c>
      <c r="E12" s="16">
        <v>7.51</v>
      </c>
      <c r="F12" s="16">
        <v>2.69</v>
      </c>
      <c r="G12" s="16">
        <v>10.64</v>
      </c>
      <c r="H12" s="16">
        <v>6.73</v>
      </c>
      <c r="I12" s="16">
        <v>-5.08</v>
      </c>
      <c r="J12" s="16">
        <v>3.08</v>
      </c>
      <c r="K12" s="16">
        <v>13.81</v>
      </c>
      <c r="L12" s="16">
        <v>63.727015466094457</v>
      </c>
      <c r="M12" s="5">
        <v>68.060452517788889</v>
      </c>
      <c r="N12" s="5">
        <v>6.637974231378986</v>
      </c>
    </row>
    <row r="13" spans="1:14" ht="14.45" x14ac:dyDescent="0.3">
      <c r="A13" s="18" t="s">
        <v>125</v>
      </c>
      <c r="B13" s="16">
        <v>1.8436999999999999</v>
      </c>
      <c r="C13" s="16">
        <v>12.271535256452921</v>
      </c>
      <c r="D13" s="16">
        <v>5.73</v>
      </c>
      <c r="E13" s="16">
        <v>15.97</v>
      </c>
      <c r="F13" s="16">
        <v>1.07</v>
      </c>
      <c r="G13" s="16">
        <v>7.22</v>
      </c>
      <c r="H13" s="16">
        <v>15.13</v>
      </c>
      <c r="I13" s="16">
        <v>-5.85</v>
      </c>
      <c r="J13" s="16">
        <v>6.22</v>
      </c>
      <c r="K13" s="16">
        <v>1.88</v>
      </c>
      <c r="L13" s="16">
        <v>55.864072793652895</v>
      </c>
      <c r="M13" s="5">
        <v>102.99659100965783</v>
      </c>
      <c r="N13" s="5">
        <v>10.045315476903333</v>
      </c>
    </row>
    <row r="14" spans="1:14" ht="14.45" x14ac:dyDescent="0.3">
      <c r="A14" s="18" t="s">
        <v>133</v>
      </c>
      <c r="B14" s="16">
        <v>1.8587</v>
      </c>
      <c r="C14" s="16">
        <v>12.371374182984784</v>
      </c>
      <c r="D14" s="16">
        <v>8.76</v>
      </c>
      <c r="E14" s="16">
        <v>13.49</v>
      </c>
      <c r="F14" s="16">
        <v>5.42</v>
      </c>
      <c r="G14" s="16">
        <v>10.64</v>
      </c>
      <c r="H14" s="16">
        <v>6.48</v>
      </c>
      <c r="I14" s="16">
        <v>1.92</v>
      </c>
      <c r="J14" s="16">
        <v>4.37</v>
      </c>
      <c r="K14" s="16">
        <v>0.82</v>
      </c>
      <c r="L14" s="16">
        <v>64.403783498991686</v>
      </c>
      <c r="M14" s="5">
        <v>119.70731238957585</v>
      </c>
      <c r="N14" s="5">
        <v>11.67512153613659</v>
      </c>
    </row>
    <row r="15" spans="1:14" x14ac:dyDescent="0.25">
      <c r="A15" s="18" t="s">
        <v>140</v>
      </c>
      <c r="B15" s="16">
        <v>0.50029999999999997</v>
      </c>
      <c r="C15" s="16">
        <v>3.3299609962593681</v>
      </c>
      <c r="D15" s="16">
        <v>19.11</v>
      </c>
      <c r="E15" s="16">
        <v>-9.92</v>
      </c>
      <c r="F15" s="16">
        <v>-0.48</v>
      </c>
      <c r="G15" s="16">
        <v>14.04</v>
      </c>
      <c r="H15" s="16">
        <v>12.48</v>
      </c>
      <c r="I15" s="16">
        <v>-2.4</v>
      </c>
      <c r="J15" s="16">
        <v>1.45</v>
      </c>
      <c r="K15" s="16">
        <v>4.87</v>
      </c>
      <c r="L15" s="16">
        <v>42.223912888269126</v>
      </c>
      <c r="M15" s="5">
        <v>21.124623618001042</v>
      </c>
      <c r="N15" s="5">
        <v>2.0602964281969833</v>
      </c>
    </row>
    <row r="16" spans="1:14" x14ac:dyDescent="0.25">
      <c r="A16" s="18" t="s">
        <v>144</v>
      </c>
      <c r="B16" s="16">
        <v>1.6520999999999999</v>
      </c>
      <c r="C16" s="16">
        <v>10.996259368219272</v>
      </c>
      <c r="D16" s="16">
        <v>10.53</v>
      </c>
      <c r="E16" s="16">
        <v>5.24</v>
      </c>
      <c r="F16" s="16">
        <v>8.6</v>
      </c>
      <c r="G16" s="16">
        <v>9.6999999999999993</v>
      </c>
      <c r="H16" s="16">
        <v>11.32</v>
      </c>
      <c r="I16" s="16">
        <v>3.3</v>
      </c>
      <c r="J16" s="16">
        <v>-0.32</v>
      </c>
      <c r="K16" s="16">
        <v>-0.47</v>
      </c>
      <c r="L16" s="16">
        <v>58.100416787612431</v>
      </c>
      <c r="M16" s="5">
        <v>95.987698574814488</v>
      </c>
      <c r="N16" s="5">
        <v>9.361734253859936</v>
      </c>
    </row>
    <row r="17" spans="1:14" ht="14.45" x14ac:dyDescent="0.3">
      <c r="A17" s="18" t="s">
        <v>153</v>
      </c>
      <c r="B17" s="16">
        <v>0.1701</v>
      </c>
      <c r="C17" s="16">
        <v>1.1321734268713142</v>
      </c>
      <c r="D17" s="16">
        <v>12.01</v>
      </c>
      <c r="E17" s="16">
        <v>9.94</v>
      </c>
      <c r="F17" s="16">
        <v>3.11</v>
      </c>
      <c r="G17" s="16">
        <v>7.12</v>
      </c>
      <c r="H17" s="16">
        <v>9.81</v>
      </c>
      <c r="I17" s="16">
        <v>2.98</v>
      </c>
      <c r="J17" s="16">
        <v>3.43</v>
      </c>
      <c r="K17" s="16">
        <v>2.36</v>
      </c>
      <c r="L17" s="16">
        <v>62.837888260024954</v>
      </c>
      <c r="M17" s="5">
        <v>10.688724793030245</v>
      </c>
      <c r="N17" s="5">
        <v>1.042477343562944</v>
      </c>
    </row>
    <row r="18" spans="1:14" ht="14.45" x14ac:dyDescent="0.3">
      <c r="A18" s="18" t="s">
        <v>166</v>
      </c>
      <c r="B18" s="16">
        <v>0.36399999999999999</v>
      </c>
      <c r="C18" s="16">
        <v>2.422757950506516</v>
      </c>
      <c r="D18" s="16">
        <v>14.61</v>
      </c>
      <c r="E18" s="16">
        <v>2.1</v>
      </c>
      <c r="F18" s="16">
        <v>8.86</v>
      </c>
      <c r="G18" s="16">
        <v>21.2</v>
      </c>
      <c r="H18" s="16">
        <v>10.53</v>
      </c>
      <c r="I18" s="16">
        <v>-4.25</v>
      </c>
      <c r="J18" s="16">
        <v>-0.34</v>
      </c>
      <c r="K18" s="16">
        <v>8.26</v>
      </c>
      <c r="L18" s="16">
        <v>76.289750322750109</v>
      </c>
      <c r="M18" s="5">
        <v>27.769469117481037</v>
      </c>
      <c r="N18" s="5">
        <v>2.708371948786775</v>
      </c>
    </row>
    <row r="19" spans="1:14" ht="14.4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4" ht="14.4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4" ht="14.45" x14ac:dyDescent="0.3">
      <c r="A21" t="s">
        <v>220</v>
      </c>
      <c r="B21" s="23" t="s">
        <v>221</v>
      </c>
      <c r="C21" s="23" t="s">
        <v>222</v>
      </c>
      <c r="D21" s="23" t="s">
        <v>220</v>
      </c>
      <c r="E21" s="23" t="s">
        <v>221</v>
      </c>
      <c r="F21" s="23" t="s">
        <v>222</v>
      </c>
    </row>
    <row r="22" spans="1:14" ht="14.45" x14ac:dyDescent="0.3">
      <c r="A22" s="18" t="s">
        <v>58</v>
      </c>
      <c r="B22" s="24">
        <v>104.24967706783741</v>
      </c>
      <c r="C22" s="25">
        <v>8.2285817580978602</v>
      </c>
      <c r="D22" s="20" t="s">
        <v>121</v>
      </c>
      <c r="E22" s="24">
        <v>63.727015466094457</v>
      </c>
      <c r="F22" s="25">
        <v>6.637974231378986</v>
      </c>
    </row>
    <row r="23" spans="1:14" ht="14.45" x14ac:dyDescent="0.3">
      <c r="A23" s="18" t="s">
        <v>77</v>
      </c>
      <c r="B23" s="24">
        <v>94.135473770788678</v>
      </c>
      <c r="C23" s="25">
        <v>22.45050892697255</v>
      </c>
      <c r="D23" s="20" t="s">
        <v>153</v>
      </c>
      <c r="E23" s="24">
        <v>62.837888260024954</v>
      </c>
      <c r="F23" s="25">
        <v>1.042477343562944</v>
      </c>
    </row>
    <row r="24" spans="1:14" x14ac:dyDescent="0.25">
      <c r="A24" s="18" t="s">
        <v>50</v>
      </c>
      <c r="B24" s="24">
        <v>83.913915906143558</v>
      </c>
      <c r="C24" s="25">
        <v>1.4346852527868514</v>
      </c>
      <c r="D24" s="20" t="s">
        <v>21</v>
      </c>
      <c r="E24" s="24">
        <v>62.803708629249797</v>
      </c>
      <c r="F24" s="25">
        <v>4.0169593073324297</v>
      </c>
    </row>
    <row r="25" spans="1:14" x14ac:dyDescent="0.25">
      <c r="A25" s="18" t="s">
        <v>31</v>
      </c>
      <c r="B25" s="24">
        <v>76.394387187162721</v>
      </c>
      <c r="C25" s="25">
        <v>4.5747835674590904</v>
      </c>
      <c r="D25" s="20" t="s">
        <v>112</v>
      </c>
      <c r="E25" s="26">
        <v>58.655556913667141</v>
      </c>
      <c r="F25" s="25">
        <v>4.3614689007021088</v>
      </c>
    </row>
    <row r="26" spans="1:14" x14ac:dyDescent="0.25">
      <c r="A26" s="18" t="s">
        <v>166</v>
      </c>
      <c r="B26" s="24">
        <v>76.289750322750109</v>
      </c>
      <c r="C26" s="25">
        <v>2.708371948786775</v>
      </c>
      <c r="D26" s="20" t="s">
        <v>144</v>
      </c>
      <c r="E26" s="24">
        <v>58.100416787612431</v>
      </c>
      <c r="F26" s="25">
        <v>9.361734253859936</v>
      </c>
    </row>
    <row r="27" spans="1:14" x14ac:dyDescent="0.25">
      <c r="A27" s="18" t="s">
        <v>15</v>
      </c>
      <c r="B27" s="24">
        <v>72.527025216251047</v>
      </c>
      <c r="C27" s="25">
        <v>7.7413495691311258</v>
      </c>
      <c r="D27" s="20" t="s">
        <v>125</v>
      </c>
      <c r="E27" s="24">
        <v>55.864072793652895</v>
      </c>
      <c r="F27" s="25">
        <v>10.045315476903333</v>
      </c>
    </row>
    <row r="28" spans="1:14" x14ac:dyDescent="0.25">
      <c r="A28" s="18" t="s">
        <v>93</v>
      </c>
      <c r="B28" s="24">
        <v>70.755984251660067</v>
      </c>
      <c r="C28" s="25">
        <v>1.778354445914575</v>
      </c>
      <c r="D28" s="20" t="s">
        <v>140</v>
      </c>
      <c r="E28" s="24">
        <v>42.223912888269126</v>
      </c>
      <c r="F28" s="25">
        <v>2.0602964281969833</v>
      </c>
    </row>
    <row r="29" spans="1:14" x14ac:dyDescent="0.25">
      <c r="A29" s="18" t="s">
        <v>133</v>
      </c>
      <c r="B29" s="24">
        <v>64.403783498991686</v>
      </c>
      <c r="C29" s="25">
        <v>11.67512153613659</v>
      </c>
      <c r="D29" s="20" t="s">
        <v>42</v>
      </c>
      <c r="E29" s="24">
        <v>25.62301180976911</v>
      </c>
      <c r="F29" s="25">
        <v>1.8820170527778839</v>
      </c>
    </row>
    <row r="39" spans="1:11" x14ac:dyDescent="0.25">
      <c r="A39" s="1"/>
      <c r="B39" s="1"/>
      <c r="C39" s="1"/>
      <c r="D39" s="1"/>
      <c r="E39" s="1"/>
      <c r="F39" s="1"/>
    </row>
    <row r="40" spans="1:11" x14ac:dyDescent="0.25">
      <c r="A40" s="3"/>
      <c r="B40" s="4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3"/>
      <c r="B41" s="4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3"/>
      <c r="B42" s="4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3"/>
      <c r="B43" s="4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3"/>
      <c r="B44" s="4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3"/>
      <c r="B45" s="4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3"/>
      <c r="B46" s="4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3"/>
      <c r="B47" s="4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3"/>
      <c r="B48" s="4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3"/>
      <c r="B49" s="4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3"/>
      <c r="B50" s="4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3"/>
      <c r="B51" s="4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3"/>
      <c r="B52" s="4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3"/>
      <c r="B53" s="4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3"/>
      <c r="B54" s="4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3"/>
      <c r="B55" s="4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3"/>
      <c r="B56" s="4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3"/>
      <c r="B57" s="4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3"/>
      <c r="B58" s="4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3"/>
      <c r="B59" s="4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3"/>
      <c r="B60" s="4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3"/>
      <c r="B61" s="4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3"/>
      <c r="B62" s="4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3"/>
      <c r="B63" s="4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3"/>
      <c r="B64" s="4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3"/>
      <c r="B65" s="4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3"/>
      <c r="B66" s="4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3"/>
      <c r="B67" s="4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3"/>
      <c r="B68" s="4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"/>
      <c r="B69" s="4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3"/>
      <c r="B70" s="4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3"/>
      <c r="B71" s="4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3"/>
      <c r="B72" s="4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3"/>
      <c r="B73" s="4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3"/>
      <c r="B74" s="4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3"/>
      <c r="B75" s="4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3"/>
      <c r="B76" s="4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3"/>
      <c r="B77" s="4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3"/>
      <c r="B78" s="4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3"/>
      <c r="B79" s="4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3"/>
      <c r="B80" s="4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3"/>
      <c r="B81" s="4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3"/>
      <c r="B82" s="4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3"/>
      <c r="B83" s="4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3"/>
      <c r="B84" s="4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3"/>
      <c r="B85" s="4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3"/>
      <c r="B86" s="4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3"/>
      <c r="B87" s="4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3"/>
      <c r="B88" s="4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3"/>
      <c r="B89" s="4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3"/>
      <c r="B90" s="4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3"/>
      <c r="B91" s="4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3"/>
      <c r="B92" s="4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3"/>
      <c r="B93" s="4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3"/>
      <c r="B94" s="4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3"/>
      <c r="B95" s="4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3"/>
      <c r="B96" s="4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3"/>
      <c r="B97" s="4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3"/>
      <c r="B98" s="4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3"/>
      <c r="B99" s="4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3"/>
      <c r="B100" s="4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3"/>
      <c r="B101" s="4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3"/>
      <c r="B102" s="4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3"/>
      <c r="B103" s="4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3"/>
      <c r="B104" s="4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3"/>
      <c r="B105" s="4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3"/>
      <c r="B106" s="4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3"/>
      <c r="B107" s="4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/>
      <c r="B108" s="4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3"/>
      <c r="B109" s="4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3"/>
      <c r="B110" s="4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3"/>
      <c r="B111" s="4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3"/>
      <c r="B112" s="4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3"/>
      <c r="B113" s="4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3"/>
      <c r="B114" s="4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3"/>
      <c r="B115" s="4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3"/>
      <c r="B116" s="4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3"/>
      <c r="B117" s="4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3"/>
      <c r="B118" s="4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3"/>
      <c r="B119" s="4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3"/>
      <c r="B120" s="4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3"/>
      <c r="B121" s="4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3"/>
      <c r="B122" s="4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3"/>
      <c r="B123" s="4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3"/>
      <c r="B124" s="4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3"/>
      <c r="B125" s="4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3"/>
      <c r="B126" s="4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3"/>
      <c r="B127" s="4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3"/>
      <c r="B128" s="4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3"/>
      <c r="B129" s="4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3"/>
      <c r="B130" s="4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3"/>
      <c r="B131" s="4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3"/>
      <c r="B132" s="4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3"/>
      <c r="B133" s="4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3"/>
      <c r="B134" s="4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3"/>
      <c r="B135" s="4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3"/>
      <c r="B136" s="4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3"/>
      <c r="B137" s="4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3"/>
      <c r="B138" s="4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3"/>
      <c r="B139" s="4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3"/>
      <c r="B140" s="4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3"/>
      <c r="B141" s="4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3"/>
      <c r="B142" s="4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3"/>
      <c r="B143" s="4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3"/>
      <c r="B144" s="4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3"/>
      <c r="B145" s="4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3"/>
      <c r="B146" s="4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3"/>
      <c r="B147" s="4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3"/>
      <c r="B148" s="4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3"/>
      <c r="B149" s="4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3"/>
      <c r="B150" s="4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3"/>
      <c r="B151" s="4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3"/>
      <c r="B152" s="4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3"/>
      <c r="B153" s="4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3"/>
      <c r="B154" s="4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3"/>
      <c r="B155" s="4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3"/>
      <c r="B156" s="4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3"/>
      <c r="B157" s="4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3"/>
      <c r="B158" s="4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3"/>
      <c r="B159" s="4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3"/>
      <c r="B160" s="4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3"/>
      <c r="B161" s="4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3"/>
      <c r="B162" s="4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3"/>
      <c r="B163" s="4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3"/>
      <c r="B164" s="4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3"/>
      <c r="B165" s="4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3"/>
      <c r="B166" s="4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3"/>
      <c r="B167" s="4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3"/>
      <c r="B168" s="4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D169" s="1"/>
      <c r="E169" s="1"/>
      <c r="F169" s="1"/>
      <c r="G169" s="1"/>
      <c r="H169" s="1"/>
      <c r="I169" s="1"/>
      <c r="J169" s="1"/>
      <c r="K1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0"/>
  <sheetViews>
    <sheetView workbookViewId="0">
      <selection activeCell="J15" sqref="J15"/>
    </sheetView>
  </sheetViews>
  <sheetFormatPr defaultRowHeight="15" x14ac:dyDescent="0.25"/>
  <cols>
    <col min="1" max="1" width="31.85546875" customWidth="1"/>
    <col min="2" max="2" width="33.7109375" customWidth="1"/>
    <col min="4" max="4" width="11.140625" customWidth="1"/>
    <col min="7" max="7" width="24" customWidth="1"/>
    <col min="10" max="10" width="20" customWidth="1"/>
  </cols>
  <sheetData>
    <row r="1" spans="1:12" ht="14.45" x14ac:dyDescent="0.3">
      <c r="A1" t="s">
        <v>225</v>
      </c>
      <c r="B1" t="s">
        <v>205</v>
      </c>
      <c r="C1" s="27" t="s">
        <v>223</v>
      </c>
      <c r="D1" s="27" t="s">
        <v>221</v>
      </c>
      <c r="E1" s="27" t="s">
        <v>224</v>
      </c>
      <c r="G1" s="18" t="s">
        <v>213</v>
      </c>
      <c r="H1" s="16">
        <v>121.8018410914477</v>
      </c>
      <c r="I1" s="16">
        <v>7.1554618945339374</v>
      </c>
      <c r="J1" s="14" t="s">
        <v>4</v>
      </c>
      <c r="K1" s="16">
        <v>62.623690855156838</v>
      </c>
      <c r="L1" s="16">
        <v>9.4239368165062949</v>
      </c>
    </row>
    <row r="2" spans="1:12" ht="14.45" x14ac:dyDescent="0.3">
      <c r="A2" s="3" t="s">
        <v>16</v>
      </c>
      <c r="B2" s="3" t="s">
        <v>0</v>
      </c>
      <c r="C2" s="4">
        <v>4.597915363214014</v>
      </c>
      <c r="D2" s="1">
        <v>70.843988788120868</v>
      </c>
      <c r="E2" s="5">
        <v>4.7436441671184078</v>
      </c>
      <c r="G2" s="18" t="s">
        <v>214</v>
      </c>
      <c r="H2" s="16">
        <v>112.27313021069044</v>
      </c>
      <c r="I2" s="16">
        <v>1.3129088552295167</v>
      </c>
      <c r="J2" s="14" t="s">
        <v>6</v>
      </c>
      <c r="K2" s="16">
        <v>62.549909401088378</v>
      </c>
      <c r="L2" s="16">
        <v>5.0143637132199634</v>
      </c>
    </row>
    <row r="3" spans="1:12" ht="14.45" x14ac:dyDescent="0.3">
      <c r="A3" s="3" t="s">
        <v>22</v>
      </c>
      <c r="B3" s="3" t="s">
        <v>0</v>
      </c>
      <c r="C3" s="4">
        <v>7.254961994648633E-2</v>
      </c>
      <c r="D3" s="1">
        <v>56.667086008954556</v>
      </c>
      <c r="E3" s="5">
        <v>5.9870674088414337E-2</v>
      </c>
      <c r="G3" s="18" t="s">
        <v>8</v>
      </c>
      <c r="H3" s="16">
        <v>93.554696346796419</v>
      </c>
      <c r="I3" s="16">
        <v>1.6603922870477013</v>
      </c>
      <c r="J3" s="14" t="s">
        <v>2</v>
      </c>
      <c r="K3" s="16">
        <v>62.525601757550263</v>
      </c>
      <c r="L3" s="16">
        <v>14.379585024975967</v>
      </c>
    </row>
    <row r="4" spans="1:12" ht="14.45" x14ac:dyDescent="0.3">
      <c r="A4" s="28" t="s">
        <v>0</v>
      </c>
      <c r="B4" s="28"/>
      <c r="C4" s="29">
        <f>SUM(C2:C3)</f>
        <v>4.6704649831605005</v>
      </c>
      <c r="D4" s="29">
        <f>AVERAGE(D2:D3)</f>
        <v>63.755537398537712</v>
      </c>
      <c r="E4" s="30">
        <f>SUM(E2:E3)</f>
        <v>4.8035148412068223</v>
      </c>
      <c r="G4" s="18" t="s">
        <v>5</v>
      </c>
      <c r="H4" s="16">
        <v>88.302650204740218</v>
      </c>
      <c r="I4" s="16">
        <v>21.624348141910993</v>
      </c>
      <c r="J4" s="14" t="s">
        <v>7</v>
      </c>
      <c r="K4" s="16">
        <v>56.959350718151669</v>
      </c>
      <c r="L4" s="16">
        <v>4.9227209794917455</v>
      </c>
    </row>
    <row r="5" spans="1:12" x14ac:dyDescent="0.25">
      <c r="A5" s="3" t="s">
        <v>122</v>
      </c>
      <c r="B5" s="3" t="s">
        <v>7</v>
      </c>
      <c r="C5" s="4">
        <v>3.1509165213455619</v>
      </c>
      <c r="D5" s="1">
        <v>63.14982060610825</v>
      </c>
      <c r="E5" s="5">
        <v>2.8977248437937129</v>
      </c>
      <c r="G5" s="18" t="s">
        <v>208</v>
      </c>
      <c r="H5" s="16">
        <v>79.331976498612818</v>
      </c>
      <c r="I5" s="16">
        <v>9.2617972925215746</v>
      </c>
      <c r="J5" s="14" t="s">
        <v>212</v>
      </c>
      <c r="K5" s="16">
        <v>51.718945465736724</v>
      </c>
      <c r="L5" s="16">
        <v>1.347162659398617</v>
      </c>
    </row>
    <row r="6" spans="1:12" x14ac:dyDescent="0.25">
      <c r="A6" s="3" t="s">
        <v>123</v>
      </c>
      <c r="B6" s="3" t="s">
        <v>7</v>
      </c>
      <c r="C6" s="4">
        <v>2.7389145511907453</v>
      </c>
      <c r="D6" s="1">
        <v>50.768880830195087</v>
      </c>
      <c r="E6" s="5">
        <v>2.0249961356980326</v>
      </c>
      <c r="G6" s="18" t="s">
        <v>1</v>
      </c>
      <c r="H6" s="16">
        <v>75.725438931917324</v>
      </c>
      <c r="I6" s="16">
        <v>3.0421808466413465</v>
      </c>
      <c r="J6" s="14" t="s">
        <v>219</v>
      </c>
      <c r="K6" s="16">
        <v>48.962997186194173</v>
      </c>
      <c r="L6" s="16">
        <v>1.2996836090695736</v>
      </c>
    </row>
    <row r="7" spans="1:12" x14ac:dyDescent="0.25">
      <c r="A7" s="28" t="s">
        <v>7</v>
      </c>
      <c r="B7" s="28"/>
      <c r="C7" s="29">
        <f>SUM(C5:C6)</f>
        <v>5.8898310725363068</v>
      </c>
      <c r="D7" s="29">
        <f>AVERAGE(D5:D6)</f>
        <v>56.959350718151669</v>
      </c>
      <c r="E7" s="30">
        <f>SUM(E5:E6)</f>
        <v>4.9227209794917455</v>
      </c>
      <c r="G7" s="18" t="s">
        <v>217</v>
      </c>
      <c r="H7" s="16">
        <v>72.697651348518633</v>
      </c>
      <c r="I7" s="16">
        <v>10.016455661572182</v>
      </c>
      <c r="J7" s="14" t="s">
        <v>218</v>
      </c>
      <c r="K7" s="16">
        <v>47.877757307107224</v>
      </c>
      <c r="L7" s="16">
        <v>2.064001983816055</v>
      </c>
    </row>
    <row r="8" spans="1:12" ht="14.45" x14ac:dyDescent="0.3">
      <c r="A8" s="3" t="s">
        <v>124</v>
      </c>
      <c r="B8" s="3" t="s">
        <v>8</v>
      </c>
      <c r="C8" s="4">
        <v>1.2187004965322612</v>
      </c>
      <c r="D8" s="1">
        <v>93.554696346796419</v>
      </c>
      <c r="E8" s="5">
        <v>1.6603922870477013</v>
      </c>
      <c r="G8" s="18" t="s">
        <v>3</v>
      </c>
      <c r="H8" s="16">
        <v>68.693615611905386</v>
      </c>
      <c r="I8" s="16">
        <v>0.35213167906129395</v>
      </c>
      <c r="J8" s="14" t="s">
        <v>215</v>
      </c>
      <c r="K8" s="16">
        <v>31.772734479376055</v>
      </c>
      <c r="L8" s="16">
        <v>2.9257348726292834E-2</v>
      </c>
    </row>
    <row r="9" spans="1:12" ht="14.45" x14ac:dyDescent="0.3">
      <c r="A9" s="28" t="s">
        <v>8</v>
      </c>
      <c r="B9" s="28"/>
      <c r="C9" s="29">
        <v>1.2187004965322612</v>
      </c>
      <c r="D9" s="29">
        <v>93.554696346796419</v>
      </c>
      <c r="E9" s="30">
        <v>1.6603922870477013</v>
      </c>
      <c r="G9" s="18" t="s">
        <v>216</v>
      </c>
      <c r="H9" s="16">
        <v>68.101659703094114</v>
      </c>
      <c r="I9" s="16">
        <v>2.1634167838750162</v>
      </c>
      <c r="J9" s="14" t="s">
        <v>211</v>
      </c>
      <c r="K9" s="16">
        <v>5.8845559481968834</v>
      </c>
      <c r="L9" s="16">
        <v>0.12667958119503328</v>
      </c>
    </row>
    <row r="10" spans="1:12" x14ac:dyDescent="0.25">
      <c r="A10" s="3" t="s">
        <v>78</v>
      </c>
      <c r="B10" s="3" t="s">
        <v>5</v>
      </c>
      <c r="C10" s="4">
        <v>0.17904447491380573</v>
      </c>
      <c r="D10" s="1">
        <v>49.730761600404804</v>
      </c>
      <c r="E10" s="5">
        <v>0.12966840230579871</v>
      </c>
      <c r="G10" s="18" t="s">
        <v>0</v>
      </c>
      <c r="H10" s="16">
        <v>63.755537398537712</v>
      </c>
      <c r="I10" s="16">
        <v>4.8035148412068223</v>
      </c>
      <c r="J10" s="14" t="s">
        <v>226</v>
      </c>
      <c r="K10" s="16">
        <v>67.11</v>
      </c>
      <c r="L10" s="16">
        <v>100</v>
      </c>
    </row>
    <row r="11" spans="1:12" x14ac:dyDescent="0.25">
      <c r="A11" s="3" t="s">
        <v>81</v>
      </c>
      <c r="B11" s="3" t="s">
        <v>5</v>
      </c>
      <c r="C11" s="4">
        <v>2.1685014842720411</v>
      </c>
      <c r="D11" s="1">
        <v>90.863634545036348</v>
      </c>
      <c r="E11" s="5">
        <v>2.869445325282618</v>
      </c>
    </row>
    <row r="12" spans="1:12" x14ac:dyDescent="0.25">
      <c r="A12" s="3" t="s">
        <v>82</v>
      </c>
      <c r="B12" s="3" t="s">
        <v>5</v>
      </c>
      <c r="C12" s="4">
        <v>0.28687051556821658</v>
      </c>
      <c r="D12" s="1">
        <v>84.08830749098891</v>
      </c>
      <c r="E12" s="5">
        <v>0.3512931252865375</v>
      </c>
    </row>
    <row r="13" spans="1:12" x14ac:dyDescent="0.25">
      <c r="A13" s="3" t="s">
        <v>83</v>
      </c>
      <c r="B13" s="3" t="s">
        <v>5</v>
      </c>
      <c r="C13" s="4">
        <v>1.6639821088643654</v>
      </c>
      <c r="D13" s="1">
        <v>87.852962485606326</v>
      </c>
      <c r="E13" s="5">
        <v>2.1288898387055886</v>
      </c>
    </row>
    <row r="14" spans="1:12" ht="14.45" x14ac:dyDescent="0.3">
      <c r="A14" s="3" t="s">
        <v>84</v>
      </c>
      <c r="B14" s="3" t="s">
        <v>5</v>
      </c>
      <c r="C14" s="4">
        <v>2.6231013964137859</v>
      </c>
      <c r="D14" s="1">
        <v>87.187720712843145</v>
      </c>
      <c r="E14" s="5">
        <v>3.3305697152935285</v>
      </c>
    </row>
    <row r="15" spans="1:12" ht="14.45" x14ac:dyDescent="0.3">
      <c r="A15" s="3" t="s">
        <v>85</v>
      </c>
      <c r="B15" s="3" t="s">
        <v>5</v>
      </c>
      <c r="C15" s="4">
        <v>1.2187004965322612</v>
      </c>
      <c r="D15" s="1">
        <v>94.331695277069088</v>
      </c>
      <c r="E15" s="5">
        <v>1.6741823273262431</v>
      </c>
    </row>
    <row r="16" spans="1:12" ht="14.45" x14ac:dyDescent="0.3">
      <c r="A16" s="3" t="s">
        <v>86</v>
      </c>
      <c r="B16" s="3" t="s">
        <v>5</v>
      </c>
      <c r="C16" s="4">
        <v>0.11248519055923109</v>
      </c>
      <c r="D16" s="1">
        <v>69.976099516671098</v>
      </c>
      <c r="E16" s="5">
        <v>0.1146286572779885</v>
      </c>
    </row>
    <row r="17" spans="1:5" ht="14.45" x14ac:dyDescent="0.3">
      <c r="A17" s="3" t="s">
        <v>87</v>
      </c>
      <c r="B17" s="3" t="s">
        <v>5</v>
      </c>
      <c r="C17" s="4">
        <v>0.36407928541952311</v>
      </c>
      <c r="D17" s="1">
        <v>84.40335101175441</v>
      </c>
      <c r="E17" s="5">
        <v>0.44751107253341488</v>
      </c>
    </row>
    <row r="18" spans="1:5" x14ac:dyDescent="0.25">
      <c r="A18" s="3" t="s">
        <v>88</v>
      </c>
      <c r="B18" s="3" t="s">
        <v>5</v>
      </c>
      <c r="C18" s="4">
        <v>0.88124492485456785</v>
      </c>
      <c r="D18" s="1">
        <v>108.00936241301761</v>
      </c>
      <c r="E18" s="5">
        <v>1.3861370024164714</v>
      </c>
    </row>
    <row r="19" spans="1:5" x14ac:dyDescent="0.25">
      <c r="A19" s="3" t="s">
        <v>89</v>
      </c>
      <c r="B19" s="3" t="s">
        <v>5</v>
      </c>
      <c r="C19" s="4">
        <v>0.76476617723406237</v>
      </c>
      <c r="D19" s="1">
        <v>108.20508963859334</v>
      </c>
      <c r="E19" s="5">
        <v>1.2051038872117255</v>
      </c>
    </row>
    <row r="20" spans="1:5" x14ac:dyDescent="0.25">
      <c r="A20" s="3" t="s">
        <v>90</v>
      </c>
      <c r="B20" s="3" t="s">
        <v>5</v>
      </c>
      <c r="C20" s="4">
        <v>1.7398596930285806</v>
      </c>
      <c r="D20" s="1">
        <v>109.24585412239117</v>
      </c>
      <c r="E20" s="5">
        <v>2.7680078486739106</v>
      </c>
    </row>
    <row r="21" spans="1:5" ht="14.45" x14ac:dyDescent="0.3">
      <c r="A21" s="3" t="s">
        <v>91</v>
      </c>
      <c r="B21" s="3" t="s">
        <v>5</v>
      </c>
      <c r="C21" s="4">
        <v>0.2116585242475473</v>
      </c>
      <c r="D21" s="1">
        <v>98.100167649960781</v>
      </c>
      <c r="E21" s="5">
        <v>0.30238040128930871</v>
      </c>
    </row>
    <row r="22" spans="1:5" ht="14.45" x14ac:dyDescent="0.3">
      <c r="A22" s="3" t="s">
        <v>92</v>
      </c>
      <c r="B22" s="3" t="s">
        <v>5</v>
      </c>
      <c r="C22" s="4">
        <v>2.433407436003248</v>
      </c>
      <c r="D22" s="1">
        <v>107.15371979770333</v>
      </c>
      <c r="E22" s="5">
        <v>3.7972588988818008</v>
      </c>
    </row>
    <row r="23" spans="1:5" ht="14.45" x14ac:dyDescent="0.3">
      <c r="A23" s="3" t="s">
        <v>118</v>
      </c>
      <c r="B23" s="3" t="s">
        <v>5</v>
      </c>
      <c r="C23" s="4">
        <v>0.88057933201102223</v>
      </c>
      <c r="D23" s="1">
        <v>82.610951375857098</v>
      </c>
      <c r="E23" s="5">
        <v>1.0593860195291227</v>
      </c>
    </row>
    <row r="24" spans="1:5" x14ac:dyDescent="0.25">
      <c r="A24" s="3" t="s">
        <v>120</v>
      </c>
      <c r="B24" s="3" t="s">
        <v>5</v>
      </c>
      <c r="C24" s="4">
        <v>1.198067118382343E-2</v>
      </c>
      <c r="D24" s="1">
        <v>80.495679998286533</v>
      </c>
      <c r="E24" s="5">
        <v>1.4044356599814171E-2</v>
      </c>
    </row>
    <row r="25" spans="1:5" x14ac:dyDescent="0.25">
      <c r="A25" s="3" t="s">
        <v>160</v>
      </c>
      <c r="B25" s="3" t="s">
        <v>5</v>
      </c>
      <c r="C25" s="4">
        <v>4.4594720517564995E-2</v>
      </c>
      <c r="D25" s="1">
        <v>70.587045639659692</v>
      </c>
      <c r="E25" s="5">
        <v>4.5841263297120315E-2</v>
      </c>
    </row>
    <row r="26" spans="1:5" x14ac:dyDescent="0.25">
      <c r="A26" s="28" t="s">
        <v>5</v>
      </c>
      <c r="B26" s="28"/>
      <c r="C26" s="29">
        <f>SUM(C10:C25)</f>
        <v>15.584856431623647</v>
      </c>
      <c r="D26" s="29">
        <f>AVERAGE(D10:D25)</f>
        <v>88.302650204740218</v>
      </c>
      <c r="E26" s="30">
        <f>SUM(E10:E25)</f>
        <v>21.624348141910993</v>
      </c>
    </row>
    <row r="27" spans="1:5" x14ac:dyDescent="0.25">
      <c r="A27" s="3" t="s">
        <v>46</v>
      </c>
      <c r="B27" s="3" t="s">
        <v>212</v>
      </c>
      <c r="C27" s="4">
        <v>1.0223506076862661</v>
      </c>
      <c r="D27" s="1">
        <v>28.916942738329908</v>
      </c>
      <c r="E27" s="5">
        <v>0.43052696755135256</v>
      </c>
    </row>
    <row r="28" spans="1:5" x14ac:dyDescent="0.25">
      <c r="A28" s="3" t="s">
        <v>48</v>
      </c>
      <c r="B28" s="3" t="s">
        <v>212</v>
      </c>
      <c r="C28" s="4">
        <v>0.84463731845955192</v>
      </c>
      <c r="D28" s="1">
        <v>74.520948193143539</v>
      </c>
      <c r="E28" s="5">
        <v>0.91663569184726434</v>
      </c>
    </row>
    <row r="29" spans="1:5" x14ac:dyDescent="0.25">
      <c r="A29" s="28" t="s">
        <v>212</v>
      </c>
      <c r="B29" s="28"/>
      <c r="C29" s="29">
        <f>SUM(C27:C28)</f>
        <v>1.866987926145818</v>
      </c>
      <c r="D29" s="29">
        <f>AVERAGE(D27:D28)</f>
        <v>51.718945465736724</v>
      </c>
      <c r="E29" s="30">
        <f>SUM(E27:E28)</f>
        <v>1.347162659398617</v>
      </c>
    </row>
    <row r="30" spans="1:5" x14ac:dyDescent="0.25">
      <c r="A30" s="3" t="s">
        <v>147</v>
      </c>
      <c r="B30" s="3" t="s">
        <v>219</v>
      </c>
      <c r="C30" s="4">
        <v>2.2250768759734294</v>
      </c>
      <c r="D30" s="1">
        <v>37.164790203513348</v>
      </c>
      <c r="E30" s="5">
        <v>1.2042726731137603</v>
      </c>
    </row>
    <row r="31" spans="1:5" x14ac:dyDescent="0.25">
      <c r="A31" s="3" t="s">
        <v>148</v>
      </c>
      <c r="B31" s="3" t="s">
        <v>219</v>
      </c>
      <c r="C31" s="4">
        <v>0.10782604065441087</v>
      </c>
      <c r="D31" s="1">
        <v>60.761204168874997</v>
      </c>
      <c r="E31" s="5">
        <v>9.5410935955813361E-2</v>
      </c>
    </row>
    <row r="32" spans="1:5" x14ac:dyDescent="0.25">
      <c r="A32" s="28" t="s">
        <v>219</v>
      </c>
      <c r="B32" s="28"/>
      <c r="C32" s="29">
        <f>SUM(C30:C31)</f>
        <v>2.3329029166278401</v>
      </c>
      <c r="D32" s="29">
        <f>AVERAGE(D30:D31)</f>
        <v>48.962997186194173</v>
      </c>
      <c r="E32" s="30">
        <f>SUM(E30:E31)</f>
        <v>1.2996836090695736</v>
      </c>
    </row>
    <row r="33" spans="1:5" x14ac:dyDescent="0.25">
      <c r="A33" s="3" t="s">
        <v>141</v>
      </c>
      <c r="B33" s="3" t="s">
        <v>218</v>
      </c>
      <c r="C33" s="4">
        <v>2.034717322719346</v>
      </c>
      <c r="D33" s="1">
        <v>35.594506784680817</v>
      </c>
      <c r="E33" s="5">
        <v>1.0547151583552854</v>
      </c>
    </row>
    <row r="34" spans="1:5" x14ac:dyDescent="0.25">
      <c r="A34" s="3" t="s">
        <v>142</v>
      </c>
      <c r="B34" s="3" t="s">
        <v>218</v>
      </c>
      <c r="C34" s="4">
        <v>0.23362308808455692</v>
      </c>
      <c r="D34" s="1">
        <v>54.862805579187608</v>
      </c>
      <c r="E34" s="5">
        <v>0.18665597594699915</v>
      </c>
    </row>
    <row r="35" spans="1:5" x14ac:dyDescent="0.25">
      <c r="A35" s="3" t="s">
        <v>143</v>
      </c>
      <c r="B35" s="3" t="s">
        <v>218</v>
      </c>
      <c r="C35" s="4">
        <v>1.0622861782990107</v>
      </c>
      <c r="D35" s="1">
        <v>53.17595955745324</v>
      </c>
      <c r="E35" s="5">
        <v>0.8226308495137703</v>
      </c>
    </row>
    <row r="36" spans="1:5" x14ac:dyDescent="0.25">
      <c r="A36" s="28" t="s">
        <v>218</v>
      </c>
      <c r="B36" s="28"/>
      <c r="C36" s="29">
        <f>SUM(C33:C35)</f>
        <v>3.3306265891029136</v>
      </c>
      <c r="D36" s="29">
        <f>AVERAGE(D33:D35)</f>
        <v>47.877757307107224</v>
      </c>
      <c r="E36" s="30">
        <f>SUM(E33:E35)</f>
        <v>2.064001983816055</v>
      </c>
    </row>
    <row r="37" spans="1:5" x14ac:dyDescent="0.25">
      <c r="A37" s="3" t="s">
        <v>43</v>
      </c>
      <c r="B37" s="3" t="s">
        <v>211</v>
      </c>
      <c r="C37" s="4">
        <v>0.62033253018463541</v>
      </c>
      <c r="D37" s="1">
        <v>10.420964816041021</v>
      </c>
      <c r="E37" s="5">
        <v>9.4141391097799662E-2</v>
      </c>
    </row>
    <row r="38" spans="1:5" x14ac:dyDescent="0.25">
      <c r="A38" s="3" t="s">
        <v>44</v>
      </c>
      <c r="B38" s="3" t="s">
        <v>211</v>
      </c>
      <c r="C38" s="4">
        <v>1.6573261804289079</v>
      </c>
      <c r="D38" s="1">
        <v>1.3481470803527458</v>
      </c>
      <c r="E38" s="5">
        <v>3.2538190097233625E-2</v>
      </c>
    </row>
    <row r="39" spans="1:5" x14ac:dyDescent="0.25">
      <c r="A39" s="28" t="s">
        <v>211</v>
      </c>
      <c r="B39" s="28"/>
      <c r="C39" s="29">
        <f>SUM(C37:C38)</f>
        <v>2.2776587106135433</v>
      </c>
      <c r="D39" s="29">
        <f>AVERAGE(D37:D38)</f>
        <v>5.8845559481968834</v>
      </c>
      <c r="E39" s="30">
        <f>SUM(E37:E38)</f>
        <v>0.12667958119503328</v>
      </c>
    </row>
    <row r="40" spans="1:5" x14ac:dyDescent="0.25">
      <c r="A40" s="3" t="s">
        <v>17</v>
      </c>
      <c r="B40" s="3" t="s">
        <v>1</v>
      </c>
      <c r="C40" s="4">
        <v>0.16506702519934505</v>
      </c>
      <c r="D40" s="1">
        <v>76.868615178913302</v>
      </c>
      <c r="E40" s="5">
        <v>0.18478108269393581</v>
      </c>
    </row>
    <row r="41" spans="1:5" x14ac:dyDescent="0.25">
      <c r="A41" s="3" t="s">
        <v>18</v>
      </c>
      <c r="B41" s="3" t="s">
        <v>1</v>
      </c>
      <c r="C41" s="4">
        <v>0.68755740738275584</v>
      </c>
      <c r="D41" s="1">
        <v>87.95825456004377</v>
      </c>
      <c r="E41" s="5">
        <v>0.88071155359767184</v>
      </c>
    </row>
    <row r="42" spans="1:5" x14ac:dyDescent="0.25">
      <c r="A42" s="3" t="s">
        <v>19</v>
      </c>
      <c r="B42" s="3" t="s">
        <v>1</v>
      </c>
      <c r="C42" s="4">
        <v>0.24094460936356013</v>
      </c>
      <c r="D42" s="1">
        <v>62.276252663477123</v>
      </c>
      <c r="E42" s="5">
        <v>0.2185182993982559</v>
      </c>
    </row>
    <row r="43" spans="1:5" x14ac:dyDescent="0.25">
      <c r="A43" s="3" t="s">
        <v>20</v>
      </c>
      <c r="B43" s="3" t="s">
        <v>1</v>
      </c>
      <c r="C43" s="4">
        <v>1.5927636746049707</v>
      </c>
      <c r="D43" s="1">
        <v>75.798633325235102</v>
      </c>
      <c r="E43" s="5">
        <v>1.7581699109514828</v>
      </c>
    </row>
    <row r="44" spans="1:5" x14ac:dyDescent="0.25">
      <c r="A44" s="28" t="s">
        <v>1</v>
      </c>
      <c r="B44" s="28"/>
      <c r="C44" s="29">
        <f>SUM(C40:C43)</f>
        <v>2.6863327165506314</v>
      </c>
      <c r="D44" s="29">
        <f>AVERAGE(D40:D43)</f>
        <v>75.725438931917324</v>
      </c>
      <c r="E44" s="30">
        <f>SUM(E40:E43)</f>
        <v>3.0421808466413465</v>
      </c>
    </row>
    <row r="45" spans="1:5" x14ac:dyDescent="0.25">
      <c r="A45" s="3" t="s">
        <v>59</v>
      </c>
      <c r="B45" s="3" t="s">
        <v>213</v>
      </c>
      <c r="C45" s="4">
        <v>8.7192662504492757E-2</v>
      </c>
      <c r="D45" s="1">
        <v>139.63589603770495</v>
      </c>
      <c r="E45" s="5">
        <v>0.17730669775281424</v>
      </c>
    </row>
    <row r="46" spans="1:5" x14ac:dyDescent="0.25">
      <c r="A46" s="3" t="s">
        <v>60</v>
      </c>
      <c r="B46" s="3" t="s">
        <v>213</v>
      </c>
      <c r="C46" s="4">
        <v>0.20899615287336429</v>
      </c>
      <c r="D46" s="1">
        <v>81.005816466980235</v>
      </c>
      <c r="E46" s="5">
        <v>0.24654864568005672</v>
      </c>
    </row>
    <row r="47" spans="1:5" x14ac:dyDescent="0.25">
      <c r="A47" s="3" t="s">
        <v>61</v>
      </c>
      <c r="B47" s="3" t="s">
        <v>213</v>
      </c>
      <c r="C47" s="4">
        <v>1.2646264027369177E-2</v>
      </c>
      <c r="D47" s="1">
        <v>42.396545608083898</v>
      </c>
      <c r="E47" s="5">
        <v>7.8080186673957852E-3</v>
      </c>
    </row>
    <row r="48" spans="1:5" x14ac:dyDescent="0.25">
      <c r="A48" s="3" t="s">
        <v>62</v>
      </c>
      <c r="B48" s="3" t="s">
        <v>213</v>
      </c>
      <c r="C48" s="4">
        <v>0.49520107559803511</v>
      </c>
      <c r="D48" s="1">
        <v>107.17998955403451</v>
      </c>
      <c r="E48" s="5">
        <v>0.77293578660769657</v>
      </c>
    </row>
    <row r="49" spans="1:5" x14ac:dyDescent="0.25">
      <c r="A49" s="3" t="s">
        <v>63</v>
      </c>
      <c r="B49" s="3" t="s">
        <v>213</v>
      </c>
      <c r="C49" s="4">
        <v>3.1282863646650075E-2</v>
      </c>
      <c r="D49" s="1">
        <v>36.693827618190056</v>
      </c>
      <c r="E49" s="5">
        <v>1.6716588189279374E-2</v>
      </c>
    </row>
    <row r="50" spans="1:5" x14ac:dyDescent="0.25">
      <c r="A50" s="3" t="s">
        <v>64</v>
      </c>
      <c r="B50" s="3" t="s">
        <v>213</v>
      </c>
      <c r="C50" s="4">
        <v>1.0456463572103671</v>
      </c>
      <c r="D50" s="1">
        <v>75.450040000573239</v>
      </c>
      <c r="E50" s="5">
        <v>1.1489269823526178</v>
      </c>
    </row>
    <row r="51" spans="1:5" x14ac:dyDescent="0.25">
      <c r="A51" s="3" t="s">
        <v>67</v>
      </c>
      <c r="B51" s="3" t="s">
        <v>213</v>
      </c>
      <c r="C51" s="4">
        <v>0.92850201674631594</v>
      </c>
      <c r="D51" s="1">
        <v>83.287444199928984</v>
      </c>
      <c r="E51" s="5">
        <v>1.1261870067539843</v>
      </c>
    </row>
    <row r="52" spans="1:5" x14ac:dyDescent="0.25">
      <c r="A52" s="3" t="s">
        <v>68</v>
      </c>
      <c r="B52" s="3" t="s">
        <v>213</v>
      </c>
      <c r="C52" s="4">
        <v>0.54046138895914586</v>
      </c>
      <c r="D52" s="1">
        <v>50.786716679704995</v>
      </c>
      <c r="E52" s="5">
        <v>0.39972649518730302</v>
      </c>
    </row>
    <row r="53" spans="1:5" x14ac:dyDescent="0.25">
      <c r="A53" s="3" t="s">
        <v>69</v>
      </c>
      <c r="B53" s="3" t="s">
        <v>213</v>
      </c>
      <c r="C53" s="4">
        <v>6.1900134449754389E-2</v>
      </c>
      <c r="D53" s="1">
        <v>58.606361619696372</v>
      </c>
      <c r="E53" s="5">
        <v>5.2830470509490232E-2</v>
      </c>
    </row>
    <row r="54" spans="1:5" x14ac:dyDescent="0.25">
      <c r="A54" s="3" t="s">
        <v>70</v>
      </c>
      <c r="B54" s="3" t="s">
        <v>213</v>
      </c>
      <c r="C54" s="4">
        <v>5.1916241796568202E-2</v>
      </c>
      <c r="D54" s="1">
        <v>70.014801346871934</v>
      </c>
      <c r="E54" s="5">
        <v>5.29347947045943E-2</v>
      </c>
    </row>
    <row r="55" spans="1:5" x14ac:dyDescent="0.25">
      <c r="A55" s="3" t="s">
        <v>71</v>
      </c>
      <c r="B55" s="3" t="s">
        <v>213</v>
      </c>
      <c r="C55" s="4">
        <v>0.29485762969076557</v>
      </c>
      <c r="D55" s="1">
        <v>102.33421685255749</v>
      </c>
      <c r="E55" s="5">
        <v>0.43942156454488973</v>
      </c>
    </row>
    <row r="56" spans="1:5" x14ac:dyDescent="0.25">
      <c r="A56" s="3" t="s">
        <v>72</v>
      </c>
      <c r="B56" s="3" t="s">
        <v>213</v>
      </c>
      <c r="C56" s="4">
        <v>0.17571651069607699</v>
      </c>
      <c r="D56" s="1">
        <v>62.188845154071601</v>
      </c>
      <c r="E56" s="5">
        <v>0.15913774083814991</v>
      </c>
    </row>
    <row r="57" spans="1:5" x14ac:dyDescent="0.25">
      <c r="A57" s="3" t="s">
        <v>73</v>
      </c>
      <c r="B57" s="3" t="s">
        <v>213</v>
      </c>
      <c r="C57" s="4">
        <v>0.11780993330759708</v>
      </c>
      <c r="D57" s="1">
        <v>1020.8920266420198</v>
      </c>
      <c r="E57" s="5">
        <v>1.7514988147396862</v>
      </c>
    </row>
    <row r="58" spans="1:5" x14ac:dyDescent="0.25">
      <c r="A58" s="3" t="s">
        <v>74</v>
      </c>
      <c r="B58" s="3" t="s">
        <v>213</v>
      </c>
      <c r="C58" s="4">
        <v>0.38937181347426153</v>
      </c>
      <c r="D58" s="1">
        <v>82.02393258148345</v>
      </c>
      <c r="E58" s="5">
        <v>0.46510737178485501</v>
      </c>
    </row>
    <row r="59" spans="1:5" x14ac:dyDescent="0.25">
      <c r="A59" s="3" t="s">
        <v>75</v>
      </c>
      <c r="B59" s="3" t="s">
        <v>213</v>
      </c>
      <c r="C59" s="4">
        <v>6.9887248572303357E-2</v>
      </c>
      <c r="D59" s="1">
        <v>55.151329666406696</v>
      </c>
      <c r="E59" s="5">
        <v>5.6130906503697835E-2</v>
      </c>
    </row>
    <row r="60" spans="1:5" x14ac:dyDescent="0.25">
      <c r="A60" s="3" t="s">
        <v>76</v>
      </c>
      <c r="B60" s="3" t="s">
        <v>213</v>
      </c>
      <c r="C60" s="4">
        <v>1.8636599619280894E-2</v>
      </c>
      <c r="D60" s="1">
        <v>88.436455460620209</v>
      </c>
      <c r="E60" s="5">
        <v>2.4001927994625312E-2</v>
      </c>
    </row>
    <row r="61" spans="1:5" x14ac:dyDescent="0.25">
      <c r="A61" s="3" t="s">
        <v>146</v>
      </c>
      <c r="B61" s="3" t="s">
        <v>213</v>
      </c>
      <c r="C61" s="4">
        <v>0.20234022443790683</v>
      </c>
      <c r="D61" s="1">
        <v>48.621269340548963</v>
      </c>
      <c r="E61" s="5">
        <v>0.14327045685386147</v>
      </c>
    </row>
    <row r="62" spans="1:5" x14ac:dyDescent="0.25">
      <c r="A62" s="3" t="s">
        <v>154</v>
      </c>
      <c r="B62" s="3" t="s">
        <v>213</v>
      </c>
      <c r="C62" s="4">
        <v>4.6591499048202235E-2</v>
      </c>
      <c r="D62" s="1">
        <v>55.004581864893169</v>
      </c>
      <c r="E62" s="5">
        <v>3.7321034815883052E-2</v>
      </c>
    </row>
    <row r="63" spans="1:5" x14ac:dyDescent="0.25">
      <c r="A63" s="3" t="s">
        <v>167</v>
      </c>
      <c r="B63" s="3" t="s">
        <v>213</v>
      </c>
      <c r="C63" s="4">
        <v>2.7289306585375595E-2</v>
      </c>
      <c r="D63" s="1">
        <v>89.479225958858251</v>
      </c>
      <c r="E63" s="5">
        <v>3.5560089452695884E-2</v>
      </c>
    </row>
    <row r="64" spans="1:5" x14ac:dyDescent="0.25">
      <c r="A64" s="3" t="s">
        <v>173</v>
      </c>
      <c r="B64" s="3" t="s">
        <v>213</v>
      </c>
      <c r="C64" s="4">
        <v>3.3279642177287308E-2</v>
      </c>
      <c r="D64" s="1">
        <v>86.847499175724892</v>
      </c>
      <c r="E64" s="5">
        <v>4.2090500600360417E-2</v>
      </c>
    </row>
    <row r="65" spans="1:5" x14ac:dyDescent="0.25">
      <c r="A65" s="28" t="s">
        <v>213</v>
      </c>
      <c r="B65" s="28"/>
      <c r="C65" s="29">
        <f>SUM(C45:C64)</f>
        <v>4.8395255654211216</v>
      </c>
      <c r="D65" s="29">
        <f>AVERAGE(D45:D64)</f>
        <v>121.8018410914477</v>
      </c>
      <c r="E65" s="30">
        <f>SUM(E45:E64)</f>
        <v>7.1554618945339374</v>
      </c>
    </row>
    <row r="66" spans="1:5" x14ac:dyDescent="0.25">
      <c r="A66" s="3" t="s">
        <v>29</v>
      </c>
      <c r="B66" s="3" t="s">
        <v>208</v>
      </c>
      <c r="C66" s="4">
        <v>0.71218434259394847</v>
      </c>
      <c r="D66" s="1">
        <v>91.43134780656797</v>
      </c>
      <c r="E66" s="5">
        <v>0.94827798677182307</v>
      </c>
    </row>
    <row r="67" spans="1:5" x14ac:dyDescent="0.25">
      <c r="A67" s="3" t="s">
        <v>32</v>
      </c>
      <c r="B67" s="3" t="s">
        <v>208</v>
      </c>
      <c r="C67" s="4">
        <v>1.1494788408035035</v>
      </c>
      <c r="D67" s="1">
        <v>115.03877251264717</v>
      </c>
      <c r="E67" s="5">
        <v>1.9257209099778405</v>
      </c>
    </row>
    <row r="68" spans="1:5" x14ac:dyDescent="0.25">
      <c r="A68" s="3" t="s">
        <v>33</v>
      </c>
      <c r="B68" s="3" t="s">
        <v>208</v>
      </c>
      <c r="C68" s="4">
        <v>4.2597941986927755E-2</v>
      </c>
      <c r="D68" s="1">
        <v>92.599178707437915</v>
      </c>
      <c r="E68" s="5">
        <v>5.7443894811961119E-2</v>
      </c>
    </row>
    <row r="69" spans="1:5" x14ac:dyDescent="0.25">
      <c r="A69" s="3" t="s">
        <v>34</v>
      </c>
      <c r="B69" s="3" t="s">
        <v>208</v>
      </c>
      <c r="C69" s="4">
        <v>9.2517405252858717E-2</v>
      </c>
      <c r="D69" s="1">
        <v>69.587125603058382</v>
      </c>
      <c r="E69" s="5">
        <v>9.3756301606443521E-2</v>
      </c>
    </row>
    <row r="70" spans="1:5" x14ac:dyDescent="0.25">
      <c r="A70" s="3" t="s">
        <v>35</v>
      </c>
      <c r="B70" s="3" t="s">
        <v>208</v>
      </c>
      <c r="C70" s="4">
        <v>7.3880805633577823E-2</v>
      </c>
      <c r="D70" s="1">
        <v>42.158632286790976</v>
      </c>
      <c r="E70" s="5">
        <v>4.5359291387900569E-2</v>
      </c>
    </row>
    <row r="71" spans="1:5" x14ac:dyDescent="0.25">
      <c r="A71" s="3" t="s">
        <v>36</v>
      </c>
      <c r="B71" s="3" t="s">
        <v>208</v>
      </c>
      <c r="C71" s="4">
        <v>3.6607606395016042E-2</v>
      </c>
      <c r="D71" s="1">
        <v>68.76845419572436</v>
      </c>
      <c r="E71" s="5">
        <v>3.6661372625477417E-2</v>
      </c>
    </row>
    <row r="72" spans="1:5" x14ac:dyDescent="0.25">
      <c r="A72" s="3" t="s">
        <v>37</v>
      </c>
      <c r="B72" s="3" t="s">
        <v>208</v>
      </c>
      <c r="C72" s="4">
        <v>2.3295749524101118E-2</v>
      </c>
      <c r="D72" s="1">
        <v>22.646365166820829</v>
      </c>
      <c r="E72" s="5">
        <v>7.6828670829653511E-3</v>
      </c>
    </row>
    <row r="73" spans="1:5" x14ac:dyDescent="0.25">
      <c r="A73" s="3" t="s">
        <v>38</v>
      </c>
      <c r="B73" s="3" t="s">
        <v>208</v>
      </c>
      <c r="C73" s="4">
        <v>1.5282011687810333</v>
      </c>
      <c r="D73" s="1">
        <v>51.846640612850848</v>
      </c>
      <c r="E73" s="5">
        <v>1.1538497887352923</v>
      </c>
    </row>
    <row r="74" spans="1:5" x14ac:dyDescent="0.25">
      <c r="A74" s="3" t="s">
        <v>39</v>
      </c>
      <c r="B74" s="3" t="s">
        <v>208</v>
      </c>
      <c r="C74" s="4">
        <v>0.76210380585987947</v>
      </c>
      <c r="D74" s="1">
        <v>87.27706611242931</v>
      </c>
      <c r="E74" s="5">
        <v>0.96863999010831947</v>
      </c>
    </row>
    <row r="75" spans="1:5" x14ac:dyDescent="0.25">
      <c r="A75" s="3" t="s">
        <v>40</v>
      </c>
      <c r="B75" s="3" t="s">
        <v>208</v>
      </c>
      <c r="C75" s="4">
        <v>0.31748778637132091</v>
      </c>
      <c r="D75" s="1">
        <v>59.202176294526055</v>
      </c>
      <c r="E75" s="5">
        <v>0.27372396379099884</v>
      </c>
    </row>
    <row r="76" spans="1:5" x14ac:dyDescent="0.25">
      <c r="A76" s="3" t="s">
        <v>41</v>
      </c>
      <c r="B76" s="3" t="s">
        <v>208</v>
      </c>
      <c r="C76" s="4">
        <v>5.9903355919117156E-2</v>
      </c>
      <c r="D76" s="1">
        <v>105.08008487736092</v>
      </c>
      <c r="E76" s="5">
        <v>9.1668409011999838E-2</v>
      </c>
    </row>
    <row r="77" spans="1:5" x14ac:dyDescent="0.25">
      <c r="A77" s="3" t="s">
        <v>51</v>
      </c>
      <c r="B77" s="3" t="s">
        <v>208</v>
      </c>
      <c r="C77" s="4">
        <v>0.55776680289133529</v>
      </c>
      <c r="D77" s="1">
        <v>79.123374023827211</v>
      </c>
      <c r="E77" s="5">
        <v>0.64269598457071542</v>
      </c>
    </row>
    <row r="78" spans="1:5" x14ac:dyDescent="0.25">
      <c r="A78" s="3" t="s">
        <v>52</v>
      </c>
      <c r="B78" s="3" t="s">
        <v>208</v>
      </c>
      <c r="C78" s="4">
        <v>4.8588277578839469E-2</v>
      </c>
      <c r="D78" s="1">
        <v>72.272059790456638</v>
      </c>
      <c r="E78" s="5">
        <v>5.1138744570789742E-2</v>
      </c>
    </row>
    <row r="79" spans="1:5" x14ac:dyDescent="0.25">
      <c r="A79" s="3" t="s">
        <v>53</v>
      </c>
      <c r="B79" s="3" t="s">
        <v>208</v>
      </c>
      <c r="C79" s="4">
        <v>0.10050451937540768</v>
      </c>
      <c r="D79" s="1">
        <v>71.344281635459822</v>
      </c>
      <c r="E79" s="5">
        <v>0.10442221138986885</v>
      </c>
    </row>
    <row r="80" spans="1:5" x14ac:dyDescent="0.25">
      <c r="A80" s="3" t="s">
        <v>54</v>
      </c>
      <c r="B80" s="3" t="s">
        <v>208</v>
      </c>
      <c r="C80" s="4">
        <v>2.5292528054738354E-2</v>
      </c>
      <c r="D80" s="1">
        <v>125.33229226459196</v>
      </c>
      <c r="E80" s="5">
        <v>4.6163991126807545E-2</v>
      </c>
    </row>
    <row r="81" spans="1:5" x14ac:dyDescent="0.25">
      <c r="A81" s="3" t="s">
        <v>55</v>
      </c>
      <c r="B81" s="3" t="s">
        <v>208</v>
      </c>
      <c r="C81" s="4">
        <v>0.16173906098161631</v>
      </c>
      <c r="D81" s="1">
        <v>86.423450300233498</v>
      </c>
      <c r="E81" s="5">
        <v>0.2035610319396835</v>
      </c>
    </row>
    <row r="82" spans="1:5" x14ac:dyDescent="0.25">
      <c r="A82" s="3" t="s">
        <v>56</v>
      </c>
      <c r="B82" s="3" t="s">
        <v>208</v>
      </c>
      <c r="C82" s="4">
        <v>0.17571651069607699</v>
      </c>
      <c r="D82" s="1">
        <v>106.2809416500547</v>
      </c>
      <c r="E82" s="5">
        <v>0.27196692439678782</v>
      </c>
    </row>
    <row r="83" spans="1:5" x14ac:dyDescent="0.25">
      <c r="A83" s="3" t="s">
        <v>57</v>
      </c>
      <c r="B83" s="3" t="s">
        <v>208</v>
      </c>
      <c r="C83" s="4">
        <v>9.4514183783495964E-2</v>
      </c>
      <c r="D83" s="1">
        <v>76.03138335741383</v>
      </c>
      <c r="E83" s="5">
        <v>0.10464970446953904</v>
      </c>
    </row>
    <row r="84" spans="1:5" x14ac:dyDescent="0.25">
      <c r="A84" s="3" t="s">
        <v>149</v>
      </c>
      <c r="B84" s="3" t="s">
        <v>208</v>
      </c>
      <c r="C84" s="4">
        <v>0.18436921766217168</v>
      </c>
      <c r="D84" s="1">
        <v>105.63291570496662</v>
      </c>
      <c r="E84" s="5">
        <v>0.28361931646038979</v>
      </c>
    </row>
    <row r="85" spans="1:5" x14ac:dyDescent="0.25">
      <c r="A85" s="3" t="s">
        <v>155</v>
      </c>
      <c r="B85" s="3" t="s">
        <v>208</v>
      </c>
      <c r="C85" s="4">
        <v>3.6607606395016042E-2</v>
      </c>
      <c r="D85" s="1">
        <v>92.640666181433517</v>
      </c>
      <c r="E85" s="5">
        <v>4.9387964625227286E-2</v>
      </c>
    </row>
    <row r="86" spans="1:5" x14ac:dyDescent="0.25">
      <c r="A86" s="3" t="s">
        <v>156</v>
      </c>
      <c r="B86" s="3" t="s">
        <v>208</v>
      </c>
      <c r="C86" s="4">
        <v>9.9838926531861924E-2</v>
      </c>
      <c r="D86" s="1">
        <v>40.0419663003957</v>
      </c>
      <c r="E86" s="5">
        <v>5.8218823429662073E-2</v>
      </c>
    </row>
    <row r="87" spans="1:5" x14ac:dyDescent="0.25">
      <c r="A87" s="3" t="s">
        <v>157</v>
      </c>
      <c r="B87" s="3" t="s">
        <v>208</v>
      </c>
      <c r="C87" s="4">
        <v>3.3279642177287308E-2</v>
      </c>
      <c r="D87" s="1">
        <v>59.403882834558573</v>
      </c>
      <c r="E87" s="5">
        <v>2.8789996140851544E-2</v>
      </c>
    </row>
    <row r="88" spans="1:5" x14ac:dyDescent="0.25">
      <c r="A88" s="3" t="s">
        <v>163</v>
      </c>
      <c r="B88" s="3" t="s">
        <v>208</v>
      </c>
      <c r="C88" s="4">
        <v>0.19834666737663237</v>
      </c>
      <c r="D88" s="1">
        <v>68.720798763942355</v>
      </c>
      <c r="E88" s="5">
        <v>0.19850032966452022</v>
      </c>
    </row>
    <row r="89" spans="1:5" x14ac:dyDescent="0.25">
      <c r="A89" s="3" t="s">
        <v>168</v>
      </c>
      <c r="B89" s="3" t="s">
        <v>208</v>
      </c>
      <c r="C89" s="4">
        <v>0.98441181560415869</v>
      </c>
      <c r="D89" s="1">
        <v>51.756313983129075</v>
      </c>
      <c r="E89" s="5">
        <v>0.7419733084517447</v>
      </c>
    </row>
    <row r="90" spans="1:5" x14ac:dyDescent="0.25">
      <c r="A90" s="3" t="s">
        <v>169</v>
      </c>
      <c r="B90" s="3" t="s">
        <v>208</v>
      </c>
      <c r="C90" s="4">
        <v>0.42065467712091159</v>
      </c>
      <c r="D90" s="1">
        <v>142.65924149864185</v>
      </c>
      <c r="E90" s="5">
        <v>0.87392418537396777</v>
      </c>
    </row>
    <row r="91" spans="1:5" x14ac:dyDescent="0.25">
      <c r="A91" s="28" t="s">
        <v>208</v>
      </c>
      <c r="B91" s="28"/>
      <c r="C91" s="29">
        <f>SUM(C66:C90)</f>
        <v>7.9198892453508343</v>
      </c>
      <c r="D91" s="29">
        <f>AVERAGE(D66:D90)</f>
        <v>79.331976498612818</v>
      </c>
      <c r="E91" s="30">
        <f>SUM(E66:E90)</f>
        <v>9.2617972925215746</v>
      </c>
    </row>
    <row r="92" spans="1:5" x14ac:dyDescent="0.25">
      <c r="A92" s="3" t="s">
        <v>45</v>
      </c>
      <c r="B92" s="3" t="s">
        <v>4</v>
      </c>
      <c r="C92" s="4">
        <v>9.2517405252858717E-2</v>
      </c>
      <c r="D92" s="1">
        <v>43.39795013806733</v>
      </c>
      <c r="E92" s="5">
        <v>5.8471035654721892E-2</v>
      </c>
    </row>
    <row r="93" spans="1:5" x14ac:dyDescent="0.25">
      <c r="A93" s="3" t="s">
        <v>47</v>
      </c>
      <c r="B93" s="3" t="s">
        <v>4</v>
      </c>
      <c r="C93" s="4">
        <v>0.75478228458087615</v>
      </c>
      <c r="D93" s="1">
        <v>67.133544573668274</v>
      </c>
      <c r="E93" s="5">
        <v>0.73792020526813074</v>
      </c>
    </row>
    <row r="94" spans="1:5" x14ac:dyDescent="0.25">
      <c r="A94" s="3" t="s">
        <v>49</v>
      </c>
      <c r="B94" s="3" t="s">
        <v>4</v>
      </c>
      <c r="C94" s="4">
        <v>2.0633378149918131E-2</v>
      </c>
      <c r="D94" s="1">
        <v>109.66867586399093</v>
      </c>
      <c r="E94" s="5">
        <v>3.2953463218688223E-2</v>
      </c>
    </row>
    <row r="95" spans="1:5" x14ac:dyDescent="0.25">
      <c r="A95" s="3" t="s">
        <v>145</v>
      </c>
      <c r="B95" s="3" t="s">
        <v>4</v>
      </c>
      <c r="C95" s="4">
        <v>1.0829195564489291</v>
      </c>
      <c r="D95" s="1">
        <v>41.426719149302755</v>
      </c>
      <c r="E95" s="5">
        <v>0.65331835893037193</v>
      </c>
    </row>
    <row r="96" spans="1:5" x14ac:dyDescent="0.25">
      <c r="A96" s="3" t="s">
        <v>150</v>
      </c>
      <c r="B96" s="3" t="s">
        <v>4</v>
      </c>
      <c r="C96" s="4">
        <v>4.2910770623394257</v>
      </c>
      <c r="D96" s="1">
        <v>68.35101665122798</v>
      </c>
      <c r="E96" s="5">
        <v>4.2712935348060892</v>
      </c>
    </row>
    <row r="97" spans="1:5" x14ac:dyDescent="0.25">
      <c r="A97" s="3" t="s">
        <v>151</v>
      </c>
      <c r="B97" s="3" t="s">
        <v>4</v>
      </c>
      <c r="C97" s="4">
        <v>2.1804821554558642</v>
      </c>
      <c r="D97" s="1">
        <v>65.088482758946014</v>
      </c>
      <c r="E97" s="5">
        <v>2.0668302567504919</v>
      </c>
    </row>
    <row r="98" spans="1:5" x14ac:dyDescent="0.25">
      <c r="A98" s="3" t="s">
        <v>152</v>
      </c>
      <c r="B98" s="3" t="s">
        <v>4</v>
      </c>
      <c r="C98" s="4">
        <v>0.72283382809068042</v>
      </c>
      <c r="D98" s="1">
        <v>55.913333321730789</v>
      </c>
      <c r="E98" s="5">
        <v>0.58857522676462826</v>
      </c>
    </row>
    <row r="99" spans="1:5" x14ac:dyDescent="0.25">
      <c r="A99" s="3" t="s">
        <v>161</v>
      </c>
      <c r="B99" s="3" t="s">
        <v>4</v>
      </c>
      <c r="C99" s="4">
        <v>2.2630156680555367E-2</v>
      </c>
      <c r="D99" s="1">
        <v>55.12427524341507</v>
      </c>
      <c r="E99" s="5">
        <v>1.8166806025839248E-2</v>
      </c>
    </row>
    <row r="100" spans="1:5" x14ac:dyDescent="0.25">
      <c r="A100" s="3" t="s">
        <v>162</v>
      </c>
      <c r="B100" s="3" t="s">
        <v>4</v>
      </c>
      <c r="C100" s="4">
        <v>6.5893691511028876E-2</v>
      </c>
      <c r="D100" s="1">
        <v>69.821906589445376</v>
      </c>
      <c r="E100" s="5">
        <v>6.7001367657628041E-2</v>
      </c>
    </row>
    <row r="101" spans="1:5" x14ac:dyDescent="0.25">
      <c r="A101" s="3" t="s">
        <v>170</v>
      </c>
      <c r="B101" s="3" t="s">
        <v>4</v>
      </c>
      <c r="C101" s="4">
        <v>4.2597941986927755E-2</v>
      </c>
      <c r="D101" s="1">
        <v>57.033314251281922</v>
      </c>
      <c r="E101" s="5">
        <v>3.5380612985555601E-2</v>
      </c>
    </row>
    <row r="102" spans="1:5" x14ac:dyDescent="0.25">
      <c r="A102" s="3" t="s">
        <v>171</v>
      </c>
      <c r="B102" s="3" t="s">
        <v>4</v>
      </c>
      <c r="C102" s="4">
        <v>6.0568948762662903E-2</v>
      </c>
      <c r="D102" s="1">
        <v>36.709915173884724</v>
      </c>
      <c r="E102" s="5">
        <v>3.2380350301639806E-2</v>
      </c>
    </row>
    <row r="103" spans="1:5" x14ac:dyDescent="0.25">
      <c r="A103" s="3" t="s">
        <v>172</v>
      </c>
      <c r="B103" s="3" t="s">
        <v>4</v>
      </c>
      <c r="C103" s="4">
        <v>0.33412760745996456</v>
      </c>
      <c r="D103" s="1">
        <v>46.329969254197493</v>
      </c>
      <c r="E103" s="5">
        <v>0.22543559960682899</v>
      </c>
    </row>
    <row r="104" spans="1:5" x14ac:dyDescent="0.25">
      <c r="A104" s="3" t="s">
        <v>174</v>
      </c>
      <c r="B104" s="3" t="s">
        <v>4</v>
      </c>
      <c r="C104" s="4">
        <v>0.21698326699591325</v>
      </c>
      <c r="D104" s="1">
        <v>58.116859904362627</v>
      </c>
      <c r="E104" s="5">
        <v>0.18364390142984716</v>
      </c>
    </row>
    <row r="105" spans="1:5" x14ac:dyDescent="0.25">
      <c r="A105" s="3" t="s">
        <v>175</v>
      </c>
      <c r="B105" s="3" t="s">
        <v>4</v>
      </c>
      <c r="C105" s="4">
        <v>0.3028447438133145</v>
      </c>
      <c r="D105" s="1">
        <v>102.61570909867444</v>
      </c>
      <c r="E105" s="5">
        <v>0.45256609710583362</v>
      </c>
    </row>
    <row r="106" spans="1:5" x14ac:dyDescent="0.25">
      <c r="A106" s="28" t="s">
        <v>4</v>
      </c>
      <c r="B106" s="28"/>
      <c r="C106" s="29">
        <f>SUM(C92:C105)</f>
        <v>10.190892027528919</v>
      </c>
      <c r="D106" s="29">
        <f>AVERAGE(D92:D105)</f>
        <v>62.623690855156838</v>
      </c>
      <c r="E106" s="30">
        <f>SUM(E92:E105)</f>
        <v>9.4239368165062949</v>
      </c>
    </row>
    <row r="107" spans="1:5" x14ac:dyDescent="0.25">
      <c r="A107" s="3" t="s">
        <v>126</v>
      </c>
      <c r="B107" s="3" t="s">
        <v>217</v>
      </c>
      <c r="C107" s="4">
        <v>5.9404161286457837</v>
      </c>
      <c r="D107" s="1">
        <v>49.50515282185566</v>
      </c>
      <c r="E107" s="5">
        <v>4.2826777760524566</v>
      </c>
    </row>
    <row r="108" spans="1:5" x14ac:dyDescent="0.25">
      <c r="A108" s="3" t="s">
        <v>127</v>
      </c>
      <c r="B108" s="3" t="s">
        <v>217</v>
      </c>
      <c r="C108" s="4">
        <v>0.10183570506249916</v>
      </c>
      <c r="D108" s="1">
        <v>68.488693113511403</v>
      </c>
      <c r="E108" s="5">
        <v>0.10157038052074178</v>
      </c>
    </row>
    <row r="109" spans="1:5" x14ac:dyDescent="0.25">
      <c r="A109" s="3" t="s">
        <v>128</v>
      </c>
      <c r="B109" s="3" t="s">
        <v>217</v>
      </c>
      <c r="C109" s="4">
        <v>1.3271921300302179</v>
      </c>
      <c r="D109" s="1">
        <v>63.117074212515291</v>
      </c>
      <c r="E109" s="5">
        <v>1.2199127838675179</v>
      </c>
    </row>
    <row r="110" spans="1:5" x14ac:dyDescent="0.25">
      <c r="A110" s="3" t="s">
        <v>129</v>
      </c>
      <c r="B110" s="3" t="s">
        <v>217</v>
      </c>
      <c r="C110" s="4">
        <v>3.2041639488292222</v>
      </c>
      <c r="D110" s="1">
        <v>58.97644450974434</v>
      </c>
      <c r="E110" s="5">
        <v>2.7519557240115686</v>
      </c>
    </row>
    <row r="111" spans="1:5" x14ac:dyDescent="0.25">
      <c r="A111" s="3" t="s">
        <v>130</v>
      </c>
      <c r="B111" s="3" t="s">
        <v>217</v>
      </c>
      <c r="C111" s="4">
        <v>1.5308635401552162E-2</v>
      </c>
      <c r="D111" s="1">
        <v>87.523476966193584</v>
      </c>
      <c r="E111" s="5">
        <v>1.9512331587984481E-2</v>
      </c>
    </row>
    <row r="112" spans="1:5" x14ac:dyDescent="0.25">
      <c r="A112" s="3" t="s">
        <v>131</v>
      </c>
      <c r="B112" s="3" t="s">
        <v>217</v>
      </c>
      <c r="C112" s="4">
        <v>1.5348570972164906</v>
      </c>
      <c r="D112" s="1">
        <v>61.975463122657771</v>
      </c>
      <c r="E112" s="5">
        <v>1.3852745427500464</v>
      </c>
    </row>
    <row r="113" spans="1:5" x14ac:dyDescent="0.25">
      <c r="A113" s="3" t="s">
        <v>132</v>
      </c>
      <c r="B113" s="3" t="s">
        <v>217</v>
      </c>
      <c r="C113" s="4">
        <v>0.14709601842360992</v>
      </c>
      <c r="D113" s="1">
        <v>119.29725469315238</v>
      </c>
      <c r="E113" s="5">
        <v>0.25555212278186745</v>
      </c>
    </row>
    <row r="114" spans="1:5" x14ac:dyDescent="0.25">
      <c r="A114" s="28" t="s">
        <v>217</v>
      </c>
      <c r="B114" s="28"/>
      <c r="C114" s="29">
        <f>SUM(C107:C113)</f>
        <v>12.270869663609378</v>
      </c>
      <c r="D114" s="29">
        <f>AVERAGE(D107:D113)</f>
        <v>72.697651348518633</v>
      </c>
      <c r="E114" s="30">
        <f>SUM(E107:E113)</f>
        <v>10.016455661572182</v>
      </c>
    </row>
    <row r="115" spans="1:5" x14ac:dyDescent="0.25">
      <c r="A115" s="3" t="s">
        <v>65</v>
      </c>
      <c r="B115" s="3" t="s">
        <v>214</v>
      </c>
      <c r="C115" s="4">
        <v>5.3247427483659696E-2</v>
      </c>
      <c r="D115" s="1">
        <v>128.79399705286528</v>
      </c>
      <c r="E115" s="5">
        <v>9.9871685181082415E-2</v>
      </c>
    </row>
    <row r="116" spans="1:5" x14ac:dyDescent="0.25">
      <c r="A116" s="3" t="s">
        <v>66</v>
      </c>
      <c r="B116" s="3" t="s">
        <v>214</v>
      </c>
      <c r="C116" s="4">
        <v>1.5308635401552162E-2</v>
      </c>
      <c r="D116" s="1">
        <v>104.44404976698576</v>
      </c>
      <c r="E116" s="5">
        <v>2.3284574631701929E-2</v>
      </c>
    </row>
    <row r="117" spans="1:5" x14ac:dyDescent="0.25">
      <c r="A117" s="3" t="s">
        <v>184</v>
      </c>
      <c r="B117" s="3" t="s">
        <v>214</v>
      </c>
      <c r="C117" s="4">
        <v>0.78872751960170928</v>
      </c>
      <c r="D117" s="1">
        <v>103.5813438122203</v>
      </c>
      <c r="E117" s="5">
        <v>1.1897525954167323</v>
      </c>
    </row>
    <row r="118" spans="1:5" x14ac:dyDescent="0.25">
      <c r="A118" s="28" t="s">
        <v>214</v>
      </c>
      <c r="B118" s="28"/>
      <c r="C118" s="29">
        <f>SUM(C115:C117)</f>
        <v>0.85728358248692116</v>
      </c>
      <c r="D118" s="29">
        <f>AVERAGE(D115:D117)</f>
        <v>112.27313021069044</v>
      </c>
      <c r="E118" s="30">
        <f>SUM(E115:E117)</f>
        <v>1.3129088552295167</v>
      </c>
    </row>
    <row r="119" spans="1:5" x14ac:dyDescent="0.25">
      <c r="A119" s="3" t="s">
        <v>24</v>
      </c>
      <c r="B119" s="3" t="s">
        <v>3</v>
      </c>
      <c r="C119" s="4">
        <v>0.18703158903635467</v>
      </c>
      <c r="D119" s="1">
        <v>51.943484042781705</v>
      </c>
      <c r="E119" s="5">
        <v>0.14147971145691052</v>
      </c>
    </row>
    <row r="120" spans="1:5" x14ac:dyDescent="0.25">
      <c r="A120" s="3" t="s">
        <v>25</v>
      </c>
      <c r="B120" s="3" t="s">
        <v>3</v>
      </c>
      <c r="C120" s="4">
        <v>2.7289306585375595E-2</v>
      </c>
      <c r="D120" s="1">
        <v>73.392542387617084</v>
      </c>
      <c r="E120" s="5">
        <v>2.9167053519935694E-2</v>
      </c>
    </row>
    <row r="121" spans="1:5" x14ac:dyDescent="0.25">
      <c r="A121" s="3" t="s">
        <v>26</v>
      </c>
      <c r="B121" s="3" t="s">
        <v>3</v>
      </c>
      <c r="C121" s="4">
        <v>3.4610827864378794E-2</v>
      </c>
      <c r="D121" s="1">
        <v>97.033841936479632</v>
      </c>
      <c r="E121" s="5">
        <v>4.8908387021940142E-2</v>
      </c>
    </row>
    <row r="122" spans="1:5" x14ac:dyDescent="0.25">
      <c r="A122" s="3" t="s">
        <v>164</v>
      </c>
      <c r="B122" s="3" t="s">
        <v>3</v>
      </c>
      <c r="C122" s="4">
        <v>0.17371973216543976</v>
      </c>
      <c r="D122" s="1">
        <v>52.404594080743152</v>
      </c>
      <c r="E122" s="5">
        <v>0.13257652706250755</v>
      </c>
    </row>
    <row r="123" spans="1:5" x14ac:dyDescent="0.25">
      <c r="A123" s="28" t="s">
        <v>3</v>
      </c>
      <c r="B123" s="28"/>
      <c r="C123" s="29">
        <f>SUM(C119:C122)</f>
        <v>0.42265145565154882</v>
      </c>
      <c r="D123" s="29">
        <f>AVERAGE(D119:D122)</f>
        <v>68.693615611905386</v>
      </c>
      <c r="E123" s="30">
        <f>SUM(E119:E122)</f>
        <v>0.35213167906129395</v>
      </c>
    </row>
    <row r="124" spans="1:5" x14ac:dyDescent="0.25">
      <c r="A124" s="3" t="s">
        <v>80</v>
      </c>
      <c r="B124" s="3" t="s">
        <v>215</v>
      </c>
      <c r="C124" s="4">
        <v>6.3231320136845875E-2</v>
      </c>
      <c r="D124" s="1">
        <v>31.772734479376055</v>
      </c>
      <c r="E124" s="5">
        <v>2.9257348726292834E-2</v>
      </c>
    </row>
    <row r="125" spans="1:5" x14ac:dyDescent="0.25">
      <c r="A125" s="28" t="s">
        <v>215</v>
      </c>
      <c r="B125" s="28"/>
      <c r="C125" s="29">
        <v>6.3231320136845875E-2</v>
      </c>
      <c r="D125" s="29">
        <v>31.772734479376055</v>
      </c>
      <c r="E125" s="30">
        <v>2.9257348726292834E-2</v>
      </c>
    </row>
    <row r="126" spans="1:5" x14ac:dyDescent="0.25">
      <c r="A126" s="3" t="s">
        <v>94</v>
      </c>
      <c r="B126" s="3" t="s">
        <v>216</v>
      </c>
      <c r="C126" s="4">
        <v>2.5958120898284101E-2</v>
      </c>
      <c r="D126" s="1">
        <v>27.124335255869099</v>
      </c>
      <c r="E126" s="5">
        <v>1.0253697008683782E-2</v>
      </c>
    </row>
    <row r="127" spans="1:5" x14ac:dyDescent="0.25">
      <c r="A127" s="3" t="s">
        <v>95</v>
      </c>
      <c r="B127" s="3" t="s">
        <v>216</v>
      </c>
      <c r="C127" s="4">
        <v>0.15375194685906737</v>
      </c>
      <c r="D127" s="1">
        <v>68.538896226352932</v>
      </c>
      <c r="E127" s="5">
        <v>0.15346376738838804</v>
      </c>
    </row>
    <row r="128" spans="1:5" x14ac:dyDescent="0.25">
      <c r="A128" s="3" t="s">
        <v>96</v>
      </c>
      <c r="B128" s="3" t="s">
        <v>216</v>
      </c>
      <c r="C128" s="4">
        <v>1.0649485496731939E-2</v>
      </c>
      <c r="D128" s="1">
        <v>68.608291829320365</v>
      </c>
      <c r="E128" s="5">
        <v>1.0640287403421765E-2</v>
      </c>
    </row>
    <row r="129" spans="1:5" x14ac:dyDescent="0.25">
      <c r="A129" s="3" t="s">
        <v>97</v>
      </c>
      <c r="B129" s="3" t="s">
        <v>216</v>
      </c>
      <c r="C129" s="4">
        <v>0.28820170125530808</v>
      </c>
      <c r="D129" s="1">
        <v>63.938879365075337</v>
      </c>
      <c r="E129" s="5">
        <v>0.2683549966805529</v>
      </c>
    </row>
    <row r="130" spans="1:5" x14ac:dyDescent="0.25">
      <c r="A130" s="3" t="s">
        <v>98</v>
      </c>
      <c r="B130" s="3" t="s">
        <v>216</v>
      </c>
      <c r="C130" s="4">
        <v>7.9871141225489536E-2</v>
      </c>
      <c r="D130" s="1">
        <v>112.99402108674406</v>
      </c>
      <c r="E130" s="5">
        <v>0.13142968880010586</v>
      </c>
    </row>
    <row r="131" spans="1:5" x14ac:dyDescent="0.25">
      <c r="A131" s="3" t="s">
        <v>99</v>
      </c>
      <c r="B131" s="3" t="s">
        <v>216</v>
      </c>
      <c r="C131" s="4">
        <v>0.21498648846527604</v>
      </c>
      <c r="D131" s="1">
        <v>88.39705300866143</v>
      </c>
      <c r="E131" s="5">
        <v>0.27675602132895438</v>
      </c>
    </row>
    <row r="132" spans="1:5" x14ac:dyDescent="0.25">
      <c r="A132" s="3" t="s">
        <v>100</v>
      </c>
      <c r="B132" s="3" t="s">
        <v>216</v>
      </c>
      <c r="C132" s="4">
        <v>1.7305413932189397E-2</v>
      </c>
      <c r="D132" s="1">
        <v>69.979393580817799</v>
      </c>
      <c r="E132" s="5">
        <v>1.7636008203466797E-2</v>
      </c>
    </row>
    <row r="133" spans="1:5" x14ac:dyDescent="0.25">
      <c r="A133" s="3" t="s">
        <v>101</v>
      </c>
      <c r="B133" s="3" t="s">
        <v>216</v>
      </c>
      <c r="C133" s="4">
        <v>3.1282863646650075E-2</v>
      </c>
      <c r="D133" s="1">
        <v>87.057600542191693</v>
      </c>
      <c r="E133" s="5">
        <v>3.966078633587878E-2</v>
      </c>
    </row>
    <row r="134" spans="1:5" x14ac:dyDescent="0.25">
      <c r="A134" s="3" t="s">
        <v>102</v>
      </c>
      <c r="B134" s="3" t="s">
        <v>216</v>
      </c>
      <c r="C134" s="4">
        <v>4.7257091891747982E-2</v>
      </c>
      <c r="D134" s="1">
        <v>57.618177671137005</v>
      </c>
      <c r="E134" s="5">
        <v>3.9652870953385863E-2</v>
      </c>
    </row>
    <row r="135" spans="1:5" x14ac:dyDescent="0.25">
      <c r="A135" s="3" t="s">
        <v>103</v>
      </c>
      <c r="B135" s="3" t="s">
        <v>216</v>
      </c>
      <c r="C135" s="4">
        <v>0.13178738302205775</v>
      </c>
      <c r="D135" s="1">
        <v>130.71822191011549</v>
      </c>
      <c r="E135" s="5">
        <v>0.25087540783582685</v>
      </c>
    </row>
    <row r="136" spans="1:5" x14ac:dyDescent="0.25">
      <c r="A136" s="3" t="s">
        <v>104</v>
      </c>
      <c r="B136" s="3" t="s">
        <v>216</v>
      </c>
      <c r="C136" s="4">
        <v>3.9935570612744768E-2</v>
      </c>
      <c r="D136" s="1">
        <v>71.746626251377108</v>
      </c>
      <c r="E136" s="5">
        <v>4.1726264230551577E-2</v>
      </c>
    </row>
    <row r="137" spans="1:5" x14ac:dyDescent="0.25">
      <c r="A137" s="3" t="s">
        <v>105</v>
      </c>
      <c r="B137" s="3" t="s">
        <v>216</v>
      </c>
      <c r="C137" s="4">
        <v>0.3314652360857816</v>
      </c>
      <c r="D137" s="1">
        <v>57.2531025497413</v>
      </c>
      <c r="E137" s="5">
        <v>0.27636633444066921</v>
      </c>
    </row>
    <row r="138" spans="1:5" x14ac:dyDescent="0.25">
      <c r="A138" s="3" t="s">
        <v>106</v>
      </c>
      <c r="B138" s="3" t="s">
        <v>216</v>
      </c>
      <c r="C138" s="4">
        <v>3.2614049333741561E-2</v>
      </c>
      <c r="D138" s="1">
        <v>55.654110439053738</v>
      </c>
      <c r="E138" s="5">
        <v>2.6433221488918072E-2</v>
      </c>
    </row>
    <row r="139" spans="1:5" x14ac:dyDescent="0.25">
      <c r="A139" s="3" t="s">
        <v>107</v>
      </c>
      <c r="B139" s="3" t="s">
        <v>216</v>
      </c>
      <c r="C139" s="4">
        <v>7.9871141225489536E-3</v>
      </c>
      <c r="D139" s="1">
        <v>34.791716259558342</v>
      </c>
      <c r="E139" s="5">
        <v>4.046819820054867E-3</v>
      </c>
    </row>
    <row r="140" spans="1:5" x14ac:dyDescent="0.25">
      <c r="A140" s="3" t="s">
        <v>108</v>
      </c>
      <c r="B140" s="3" t="s">
        <v>216</v>
      </c>
      <c r="C140" s="4">
        <v>3.8604384925653275E-2</v>
      </c>
      <c r="D140" s="1">
        <v>89.264919103775071</v>
      </c>
      <c r="E140" s="5">
        <v>5.0184035159038437E-2</v>
      </c>
    </row>
    <row r="141" spans="1:5" x14ac:dyDescent="0.25">
      <c r="A141" s="3" t="s">
        <v>109</v>
      </c>
      <c r="B141" s="3" t="s">
        <v>216</v>
      </c>
      <c r="C141" s="4">
        <v>0.1051636692802279</v>
      </c>
      <c r="D141" s="1">
        <v>57.046694058420655</v>
      </c>
      <c r="E141" s="5">
        <v>8.7366379334348723E-2</v>
      </c>
    </row>
    <row r="142" spans="1:5" x14ac:dyDescent="0.25">
      <c r="A142" s="3" t="s">
        <v>110</v>
      </c>
      <c r="B142" s="3" t="s">
        <v>216</v>
      </c>
      <c r="C142" s="4">
        <v>2.3295749524101118E-2</v>
      </c>
      <c r="D142" s="1">
        <v>48.265765907948804</v>
      </c>
      <c r="E142" s="5">
        <v>1.6374347997866714E-2</v>
      </c>
    </row>
    <row r="143" spans="1:5" x14ac:dyDescent="0.25">
      <c r="A143" s="3" t="s">
        <v>111</v>
      </c>
      <c r="B143" s="3" t="s">
        <v>216</v>
      </c>
      <c r="C143" s="4">
        <v>0.11448196908986834</v>
      </c>
      <c r="D143" s="1">
        <v>36.238505140060994</v>
      </c>
      <c r="E143" s="5">
        <v>6.0416490039405038E-2</v>
      </c>
    </row>
    <row r="144" spans="1:5" x14ac:dyDescent="0.25">
      <c r="A144" s="3" t="s">
        <v>158</v>
      </c>
      <c r="B144" s="3" t="s">
        <v>216</v>
      </c>
      <c r="C144" s="4">
        <v>0.26623713741829846</v>
      </c>
      <c r="D144" s="1">
        <v>62.363066338655386</v>
      </c>
      <c r="E144" s="5">
        <v>0.24179327728079805</v>
      </c>
    </row>
    <row r="145" spans="1:5" x14ac:dyDescent="0.25">
      <c r="A145" s="3" t="s">
        <v>159</v>
      </c>
      <c r="B145" s="3" t="s">
        <v>216</v>
      </c>
      <c r="C145" s="4">
        <v>3.1948456490195815E-2</v>
      </c>
      <c r="D145" s="1">
        <v>62.004864488781465</v>
      </c>
      <c r="E145" s="5">
        <v>2.8848535402053468E-2</v>
      </c>
    </row>
    <row r="146" spans="1:5" x14ac:dyDescent="0.25">
      <c r="A146" s="3" t="s">
        <v>165</v>
      </c>
      <c r="B146" s="3" t="s">
        <v>216</v>
      </c>
      <c r="C146" s="4">
        <v>0.11181959771568535</v>
      </c>
      <c r="D146" s="1">
        <v>80.530612751318131</v>
      </c>
      <c r="E146" s="5">
        <v>0.1311375467426476</v>
      </c>
    </row>
    <row r="147" spans="1:5" x14ac:dyDescent="0.25">
      <c r="A147" s="28" t="s">
        <v>216</v>
      </c>
      <c r="B147" s="28"/>
      <c r="C147" s="29">
        <f>SUM(C126:C146)</f>
        <v>2.1046045712916492</v>
      </c>
      <c r="D147" s="29">
        <f>AVERAGE(D126:D146)</f>
        <v>68.101659703094114</v>
      </c>
      <c r="E147" s="30">
        <f>SUM(E126:E146)</f>
        <v>2.1634167838750162</v>
      </c>
    </row>
    <row r="148" spans="1:5" x14ac:dyDescent="0.25">
      <c r="A148" s="3" t="s">
        <v>79</v>
      </c>
      <c r="B148" s="3" t="s">
        <v>6</v>
      </c>
      <c r="C148" s="4">
        <v>1.5428442113390397</v>
      </c>
      <c r="D148" s="1">
        <v>77.497096109169661</v>
      </c>
      <c r="E148" s="5">
        <v>1.7412279528459096</v>
      </c>
    </row>
    <row r="149" spans="1:5" x14ac:dyDescent="0.25">
      <c r="A149" s="3" t="s">
        <v>113</v>
      </c>
      <c r="B149" s="3" t="s">
        <v>6</v>
      </c>
      <c r="C149" s="4">
        <v>0.7893931124452549</v>
      </c>
      <c r="D149" s="1">
        <v>41.819989022206812</v>
      </c>
      <c r="E149" s="5">
        <v>0.48075673050960749</v>
      </c>
    </row>
    <row r="150" spans="1:5" x14ac:dyDescent="0.25">
      <c r="A150" s="3" t="s">
        <v>114</v>
      </c>
      <c r="B150" s="3" t="s">
        <v>6</v>
      </c>
      <c r="C150" s="4">
        <v>0.636972351273279</v>
      </c>
      <c r="D150" s="1">
        <v>71.874180757346608</v>
      </c>
      <c r="E150" s="5">
        <v>0.66671713178105851</v>
      </c>
    </row>
    <row r="151" spans="1:5" x14ac:dyDescent="0.25">
      <c r="A151" s="3" t="s">
        <v>115</v>
      </c>
      <c r="B151" s="3" t="s">
        <v>6</v>
      </c>
      <c r="C151" s="4">
        <v>1.9874602308275979</v>
      </c>
      <c r="D151" s="1">
        <v>51.18510783567865</v>
      </c>
      <c r="E151" s="5">
        <v>1.4814609060591915</v>
      </c>
    </row>
    <row r="152" spans="1:5" x14ac:dyDescent="0.25">
      <c r="A152" s="3" t="s">
        <v>116</v>
      </c>
      <c r="B152" s="3" t="s">
        <v>6</v>
      </c>
      <c r="C152" s="4">
        <v>0.62765405146363862</v>
      </c>
      <c r="D152" s="1">
        <v>55.481566498639808</v>
      </c>
      <c r="E152" s="5">
        <v>0.50712751781304655</v>
      </c>
    </row>
    <row r="153" spans="1:5" x14ac:dyDescent="0.25">
      <c r="A153" s="3" t="s">
        <v>117</v>
      </c>
      <c r="B153" s="3" t="s">
        <v>6</v>
      </c>
      <c r="C153" s="4">
        <v>4.5260313361110735E-2</v>
      </c>
      <c r="D153" s="1">
        <v>77.530327527298681</v>
      </c>
      <c r="E153" s="5">
        <v>5.1101929779166465E-2</v>
      </c>
    </row>
    <row r="154" spans="1:5" x14ac:dyDescent="0.25">
      <c r="A154" s="3" t="s">
        <v>119</v>
      </c>
      <c r="B154" s="3" t="s">
        <v>6</v>
      </c>
      <c r="C154" s="4">
        <v>9.4514183783495964E-2</v>
      </c>
      <c r="D154" s="1">
        <v>62.461098057278434</v>
      </c>
      <c r="E154" s="5">
        <v>8.5971544431983682E-2</v>
      </c>
    </row>
    <row r="155" spans="1:5" x14ac:dyDescent="0.25">
      <c r="A155" s="28" t="s">
        <v>6</v>
      </c>
      <c r="B155" s="28"/>
      <c r="C155" s="29">
        <f>SUM(C148:C154)</f>
        <v>5.7240984544934168</v>
      </c>
      <c r="D155" s="29">
        <f>AVERAGE(D148:D154)</f>
        <v>62.549909401088378</v>
      </c>
      <c r="E155" s="30">
        <f>SUM(E148:E154)</f>
        <v>5.0143637132199634</v>
      </c>
    </row>
    <row r="156" spans="1:5" x14ac:dyDescent="0.25">
      <c r="A156" s="3" t="s">
        <v>23</v>
      </c>
      <c r="B156" s="3" t="s">
        <v>2</v>
      </c>
      <c r="C156" s="4">
        <v>2.0253990229097059</v>
      </c>
      <c r="D156" s="1">
        <v>63.30011638313988</v>
      </c>
      <c r="E156" s="5">
        <v>1.8670813048289732</v>
      </c>
    </row>
    <row r="157" spans="1:5" x14ac:dyDescent="0.25">
      <c r="A157" s="3" t="s">
        <v>27</v>
      </c>
      <c r="B157" s="3" t="s">
        <v>2</v>
      </c>
      <c r="C157" s="4">
        <v>0.56375713848324693</v>
      </c>
      <c r="D157" s="1">
        <v>63.648937489433621</v>
      </c>
      <c r="E157" s="5">
        <v>0.52255419441692597</v>
      </c>
    </row>
    <row r="158" spans="1:5" x14ac:dyDescent="0.25">
      <c r="A158" s="3" t="s">
        <v>28</v>
      </c>
      <c r="B158" s="3" t="s">
        <v>2</v>
      </c>
      <c r="C158" s="4">
        <v>5.2581834640113949E-2</v>
      </c>
      <c r="D158" s="1">
        <v>76.568015003832869</v>
      </c>
      <c r="E158" s="5">
        <v>5.863153294082548E-2</v>
      </c>
    </row>
    <row r="159" spans="1:5" x14ac:dyDescent="0.25">
      <c r="A159" s="3" t="s">
        <v>30</v>
      </c>
      <c r="B159" s="3" t="s">
        <v>2</v>
      </c>
      <c r="C159" s="4">
        <v>0.69021977875693874</v>
      </c>
      <c r="D159" s="1">
        <v>34.651900207345534</v>
      </c>
      <c r="E159" s="5">
        <v>0.348307303357207</v>
      </c>
    </row>
    <row r="160" spans="1:5" x14ac:dyDescent="0.25">
      <c r="A160" s="3" t="s">
        <v>134</v>
      </c>
      <c r="B160" s="3" t="s">
        <v>2</v>
      </c>
      <c r="C160" s="4">
        <v>3.3532567457834692</v>
      </c>
      <c r="D160" s="1">
        <v>42.964957081750271</v>
      </c>
      <c r="E160" s="5">
        <v>2.0981151270124334</v>
      </c>
    </row>
    <row r="161" spans="1:5" x14ac:dyDescent="0.25">
      <c r="A161" s="3" t="s">
        <v>135</v>
      </c>
      <c r="B161" s="3" t="s">
        <v>2</v>
      </c>
      <c r="C161" s="4">
        <v>6.7810598900440606</v>
      </c>
      <c r="D161" s="1">
        <v>75.406492675242248</v>
      </c>
      <c r="E161" s="5">
        <v>7.4465386337717128</v>
      </c>
    </row>
    <row r="162" spans="1:5" x14ac:dyDescent="0.25">
      <c r="A162" s="3" t="s">
        <v>136</v>
      </c>
      <c r="B162" s="3" t="s">
        <v>2</v>
      </c>
      <c r="C162" s="4">
        <v>0.63763794411682484</v>
      </c>
      <c r="D162" s="1">
        <v>63.813866758368789</v>
      </c>
      <c r="E162" s="5">
        <v>0.59256683323019288</v>
      </c>
    </row>
    <row r="163" spans="1:5" x14ac:dyDescent="0.25">
      <c r="A163" s="3" t="s">
        <v>137</v>
      </c>
      <c r="B163" s="3" t="s">
        <v>2</v>
      </c>
      <c r="C163" s="4">
        <v>0.73148653505677508</v>
      </c>
      <c r="D163" s="1">
        <v>63.949530564742673</v>
      </c>
      <c r="E163" s="5">
        <v>0.6812269530872318</v>
      </c>
    </row>
    <row r="164" spans="1:5" x14ac:dyDescent="0.25">
      <c r="A164" s="3" t="s">
        <v>138</v>
      </c>
      <c r="B164" s="3" t="s">
        <v>2</v>
      </c>
      <c r="C164" s="4">
        <v>0.75478228458087615</v>
      </c>
      <c r="D164" s="1">
        <v>56.967066976792381</v>
      </c>
      <c r="E164" s="5">
        <v>0.62617205785863095</v>
      </c>
    </row>
    <row r="165" spans="1:5" x14ac:dyDescent="0.25">
      <c r="A165" s="3" t="s">
        <v>139</v>
      </c>
      <c r="B165" s="3" t="s">
        <v>2</v>
      </c>
      <c r="C165" s="4">
        <v>0.11315078340277686</v>
      </c>
      <c r="D165" s="1">
        <v>83.985134434854302</v>
      </c>
      <c r="E165" s="5">
        <v>0.13839108447183529</v>
      </c>
    </row>
    <row r="166" spans="1:5" x14ac:dyDescent="0.25">
      <c r="A166" s="28" t="s">
        <v>2</v>
      </c>
      <c r="B166" s="28"/>
      <c r="C166" s="29">
        <f>SUM(C156:C165)</f>
        <v>15.703331957774788</v>
      </c>
      <c r="D166" s="29">
        <f>AVERAGE(D156:D165)</f>
        <v>62.525601757550263</v>
      </c>
      <c r="E166" s="30">
        <f>SUM(E156:E165)</f>
        <v>14.379585024975967</v>
      </c>
    </row>
    <row r="169" spans="1:5" x14ac:dyDescent="0.25">
      <c r="A169" s="14"/>
      <c r="B169" s="31"/>
      <c r="C169" s="31"/>
      <c r="D169" s="3"/>
    </row>
    <row r="170" spans="1:5" x14ac:dyDescent="0.25">
      <c r="A170" s="14"/>
      <c r="B170" s="16"/>
      <c r="C170" s="32"/>
      <c r="D170" s="3"/>
    </row>
    <row r="171" spans="1:5" x14ac:dyDescent="0.25">
      <c r="A171" s="14"/>
      <c r="B171" s="16"/>
      <c r="C171" s="32"/>
      <c r="D171" s="3"/>
    </row>
    <row r="172" spans="1:5" x14ac:dyDescent="0.25">
      <c r="A172" s="14"/>
      <c r="B172" s="16"/>
      <c r="C172" s="32"/>
      <c r="D172" s="3"/>
    </row>
    <row r="173" spans="1:5" x14ac:dyDescent="0.25">
      <c r="A173" s="14"/>
      <c r="B173" s="16"/>
      <c r="C173" s="32"/>
      <c r="D173" s="3"/>
    </row>
    <row r="174" spans="1:5" x14ac:dyDescent="0.25">
      <c r="A174" s="14"/>
      <c r="B174" s="16"/>
      <c r="C174" s="32"/>
      <c r="D174" s="3"/>
    </row>
    <row r="175" spans="1:5" x14ac:dyDescent="0.25">
      <c r="A175" s="14"/>
      <c r="B175" s="16"/>
      <c r="C175" s="32"/>
      <c r="D175" s="3"/>
    </row>
    <row r="176" spans="1:5" x14ac:dyDescent="0.25">
      <c r="A176" s="14"/>
      <c r="B176" s="16"/>
      <c r="C176" s="32"/>
      <c r="D176" s="3"/>
    </row>
    <row r="177" spans="1:5" x14ac:dyDescent="0.25">
      <c r="A177" s="14"/>
      <c r="B177" s="16"/>
      <c r="C177" s="32"/>
      <c r="D177" s="3"/>
    </row>
    <row r="178" spans="1:5" x14ac:dyDescent="0.25">
      <c r="A178" s="14"/>
      <c r="B178" s="16"/>
      <c r="C178" s="32"/>
      <c r="D178" s="3"/>
    </row>
    <row r="179" spans="1:5" x14ac:dyDescent="0.25">
      <c r="A179" s="14"/>
      <c r="B179" s="16"/>
      <c r="C179" s="32"/>
      <c r="D179" s="3"/>
    </row>
    <row r="180" spans="1:5" x14ac:dyDescent="0.25">
      <c r="A180" s="14"/>
      <c r="B180" s="16"/>
      <c r="C180" s="32"/>
      <c r="D180" s="3"/>
    </row>
    <row r="181" spans="1:5" x14ac:dyDescent="0.25">
      <c r="A181" s="14"/>
      <c r="B181" s="16"/>
      <c r="C181" s="32"/>
      <c r="D181" s="3"/>
    </row>
    <row r="182" spans="1:5" x14ac:dyDescent="0.25">
      <c r="A182" s="14"/>
      <c r="B182" s="16"/>
      <c r="C182" s="32"/>
      <c r="D182" s="3"/>
    </row>
    <row r="183" spans="1:5" x14ac:dyDescent="0.25">
      <c r="A183" s="14"/>
      <c r="B183" s="16"/>
      <c r="C183" s="32"/>
      <c r="D183" s="3"/>
    </row>
    <row r="184" spans="1:5" x14ac:dyDescent="0.25">
      <c r="A184" s="14"/>
      <c r="B184" s="16"/>
      <c r="C184" s="32"/>
      <c r="D184" s="3"/>
    </row>
    <row r="185" spans="1:5" x14ac:dyDescent="0.25">
      <c r="A185" s="14"/>
      <c r="B185" s="16"/>
      <c r="C185" s="32"/>
      <c r="D185" s="3"/>
    </row>
    <row r="186" spans="1:5" x14ac:dyDescent="0.25">
      <c r="A186" s="14"/>
      <c r="B186" s="16"/>
      <c r="C186" s="32"/>
      <c r="D186" s="3"/>
    </row>
    <row r="187" spans="1:5" x14ac:dyDescent="0.25">
      <c r="A187" s="14"/>
      <c r="B187" s="16"/>
      <c r="C187" s="32"/>
      <c r="D187" s="3"/>
    </row>
    <row r="188" spans="1:5" x14ac:dyDescent="0.25">
      <c r="A188" s="14"/>
      <c r="B188" s="16"/>
      <c r="C188" s="32"/>
      <c r="D188" s="3"/>
    </row>
    <row r="189" spans="1:5" x14ac:dyDescent="0.25">
      <c r="A189" s="3"/>
      <c r="B189" s="4"/>
      <c r="C189" s="3"/>
      <c r="D189" s="3"/>
      <c r="E189" s="5"/>
    </row>
    <row r="190" spans="1:5" x14ac:dyDescent="0.25">
      <c r="A190" s="3"/>
      <c r="B190" s="3"/>
      <c r="C190" s="3"/>
      <c r="D190" s="3"/>
    </row>
  </sheetData>
  <sortState xmlns:xlrd2="http://schemas.microsoft.com/office/spreadsheetml/2017/richdata2" ref="A170:C188">
    <sortCondition descending="1" ref="B170:B18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1"/>
  <sheetViews>
    <sheetView workbookViewId="0">
      <selection activeCell="H2" sqref="H2:L7"/>
    </sheetView>
  </sheetViews>
  <sheetFormatPr defaultRowHeight="15" x14ac:dyDescent="0.25"/>
  <cols>
    <col min="1" max="1" width="24.140625" customWidth="1"/>
    <col min="2" max="2" width="20.85546875" customWidth="1"/>
    <col min="3" max="3" width="14.7109375" customWidth="1"/>
    <col min="5" max="5" width="10.42578125" customWidth="1"/>
  </cols>
  <sheetData>
    <row r="1" spans="1:12" ht="14.45" x14ac:dyDescent="0.3">
      <c r="A1" t="s">
        <v>225</v>
      </c>
      <c r="C1" t="s">
        <v>182</v>
      </c>
      <c r="D1" s="27" t="s">
        <v>223</v>
      </c>
      <c r="E1" s="27" t="s">
        <v>221</v>
      </c>
      <c r="F1" s="27" t="s">
        <v>224</v>
      </c>
    </row>
    <row r="2" spans="1:12" x14ac:dyDescent="0.25">
      <c r="A2" s="3" t="s">
        <v>16</v>
      </c>
      <c r="B2" s="3" t="s">
        <v>206</v>
      </c>
      <c r="C2" s="4">
        <v>0.69079999999999997</v>
      </c>
      <c r="D2" s="4">
        <v>4.597915363214014</v>
      </c>
      <c r="E2" s="1">
        <v>70.843988788120868</v>
      </c>
      <c r="F2" s="5">
        <v>4.7436441671184078</v>
      </c>
      <c r="H2" s="50" t="s">
        <v>236</v>
      </c>
      <c r="I2" s="50" t="s">
        <v>235</v>
      </c>
      <c r="J2" s="50"/>
      <c r="K2" s="50" t="s">
        <v>234</v>
      </c>
      <c r="L2" s="50"/>
    </row>
    <row r="3" spans="1:12" x14ac:dyDescent="0.25">
      <c r="A3" s="3" t="s">
        <v>17</v>
      </c>
      <c r="B3" s="3" t="s">
        <v>206</v>
      </c>
      <c r="C3" s="4">
        <v>2.4799999999999999E-2</v>
      </c>
      <c r="D3" s="4">
        <v>0.16506702519934505</v>
      </c>
      <c r="E3" s="1">
        <v>76.868615178913302</v>
      </c>
      <c r="F3" s="5">
        <v>0.18478108269393581</v>
      </c>
      <c r="H3" s="50"/>
      <c r="I3" s="43" t="s">
        <v>233</v>
      </c>
      <c r="J3" s="43" t="s">
        <v>232</v>
      </c>
      <c r="K3" s="43" t="s">
        <v>233</v>
      </c>
      <c r="L3" s="43" t="s">
        <v>232</v>
      </c>
    </row>
    <row r="4" spans="1:12" x14ac:dyDescent="0.25">
      <c r="A4" s="3" t="s">
        <v>18</v>
      </c>
      <c r="B4" s="3" t="s">
        <v>206</v>
      </c>
      <c r="C4" s="4">
        <v>0.1033</v>
      </c>
      <c r="D4" s="4">
        <v>0.68755740738275584</v>
      </c>
      <c r="E4" s="1">
        <v>87.95825456004377</v>
      </c>
      <c r="F4" s="5">
        <v>0.88071155359767184</v>
      </c>
      <c r="H4" s="43" t="s">
        <v>231</v>
      </c>
      <c r="I4" s="33">
        <v>56.630322820747708</v>
      </c>
      <c r="J4" s="33">
        <v>61.122429840672787</v>
      </c>
      <c r="K4" s="34">
        <v>86.953200399387967</v>
      </c>
      <c r="L4" s="34">
        <v>63.033664140811084</v>
      </c>
    </row>
    <row r="5" spans="1:12" x14ac:dyDescent="0.25">
      <c r="A5" s="3" t="s">
        <v>19</v>
      </c>
      <c r="B5" s="3" t="s">
        <v>206</v>
      </c>
      <c r="C5" s="4">
        <v>3.6200000000000003E-2</v>
      </c>
      <c r="D5" s="4">
        <v>0.24094460936356013</v>
      </c>
      <c r="E5" s="1">
        <v>62.276252663477123</v>
      </c>
      <c r="F5" s="5">
        <v>0.2185182993982559</v>
      </c>
      <c r="H5" s="43" t="s">
        <v>209</v>
      </c>
      <c r="I5" s="33">
        <v>47.60189440514867</v>
      </c>
      <c r="J5" s="33">
        <v>10.68764994429792</v>
      </c>
      <c r="K5" s="33">
        <v>52.551134280664314</v>
      </c>
      <c r="L5" s="33">
        <v>1.7383949866809845</v>
      </c>
    </row>
    <row r="6" spans="1:12" x14ac:dyDescent="0.25">
      <c r="A6" s="3" t="s">
        <v>20</v>
      </c>
      <c r="B6" s="3" t="s">
        <v>206</v>
      </c>
      <c r="C6" s="4">
        <v>0.23930000000000001</v>
      </c>
      <c r="D6" s="4">
        <v>1.5927636746049707</v>
      </c>
      <c r="E6" s="1">
        <v>75.798633325235102</v>
      </c>
      <c r="F6" s="5">
        <v>1.7581699109514828</v>
      </c>
      <c r="H6" s="43" t="s">
        <v>210</v>
      </c>
      <c r="I6" s="33">
        <v>24.602438025565913</v>
      </c>
      <c r="J6" s="33">
        <v>5.3518208808091492</v>
      </c>
      <c r="K6" s="33">
        <v>70.566645637760431</v>
      </c>
      <c r="L6" s="33">
        <v>7.1004031321979113</v>
      </c>
    </row>
    <row r="7" spans="1:12" x14ac:dyDescent="0.25">
      <c r="A7" s="3" t="s">
        <v>22</v>
      </c>
      <c r="B7" s="3" t="s">
        <v>206</v>
      </c>
      <c r="C7" s="4">
        <v>1.09E-2</v>
      </c>
      <c r="D7" s="4">
        <v>7.254961994648633E-2</v>
      </c>
      <c r="E7" s="1">
        <v>56.667086008954556</v>
      </c>
      <c r="F7" s="5">
        <v>5.9870674088414337E-2</v>
      </c>
      <c r="H7" s="43" t="s">
        <v>207</v>
      </c>
      <c r="I7" s="33">
        <v>27.742334425580804</v>
      </c>
      <c r="J7" s="33">
        <v>22.838099334220161</v>
      </c>
      <c r="K7" s="33">
        <v>59.631610492675797</v>
      </c>
      <c r="L7" s="33">
        <v>28.12753774030995</v>
      </c>
    </row>
    <row r="8" spans="1:12" x14ac:dyDescent="0.25">
      <c r="A8" s="3" t="s">
        <v>24</v>
      </c>
      <c r="B8" s="3" t="s">
        <v>206</v>
      </c>
      <c r="C8" s="4">
        <v>2.81E-2</v>
      </c>
      <c r="D8" s="4">
        <v>0.18703158903635467</v>
      </c>
      <c r="E8" s="1">
        <v>51.943484042781705</v>
      </c>
      <c r="F8" s="5">
        <v>0.14147971145691052</v>
      </c>
    </row>
    <row r="9" spans="1:12" ht="14.45" x14ac:dyDescent="0.3">
      <c r="A9" s="3" t="s">
        <v>25</v>
      </c>
      <c r="B9" s="3" t="s">
        <v>206</v>
      </c>
      <c r="C9" s="4">
        <v>4.1000000000000003E-3</v>
      </c>
      <c r="D9" s="4">
        <v>2.7289306585375595E-2</v>
      </c>
      <c r="E9" s="1">
        <v>73.392542387617084</v>
      </c>
      <c r="F9" s="5">
        <v>2.9167053519935694E-2</v>
      </c>
    </row>
    <row r="10" spans="1:12" ht="14.45" x14ac:dyDescent="0.3">
      <c r="A10" s="3" t="s">
        <v>26</v>
      </c>
      <c r="B10" s="3" t="s">
        <v>206</v>
      </c>
      <c r="C10" s="4">
        <v>5.1999999999999998E-3</v>
      </c>
      <c r="D10" s="4">
        <v>3.4610827864378794E-2</v>
      </c>
      <c r="E10" s="1">
        <v>97.033841936479632</v>
      </c>
      <c r="F10" s="5">
        <v>4.8908387021940142E-2</v>
      </c>
    </row>
    <row r="11" spans="1:12" ht="14.45" x14ac:dyDescent="0.3">
      <c r="A11" s="3" t="s">
        <v>27</v>
      </c>
      <c r="B11" s="3" t="s">
        <v>206</v>
      </c>
      <c r="C11" s="4">
        <v>8.4699999999999998E-2</v>
      </c>
      <c r="D11" s="4">
        <v>0.56375713848324693</v>
      </c>
      <c r="E11" s="1">
        <v>63.648937489433621</v>
      </c>
      <c r="F11" s="5">
        <v>0.52255419441692597</v>
      </c>
    </row>
    <row r="12" spans="1:12" ht="14.45" x14ac:dyDescent="0.3">
      <c r="A12" s="3" t="s">
        <v>29</v>
      </c>
      <c r="B12" s="3" t="s">
        <v>206</v>
      </c>
      <c r="C12" s="4">
        <v>0.107</v>
      </c>
      <c r="D12" s="4">
        <v>0.71218434259394847</v>
      </c>
      <c r="E12" s="1">
        <v>91.43134780656797</v>
      </c>
      <c r="F12" s="5">
        <v>0.94827798677182307</v>
      </c>
    </row>
    <row r="13" spans="1:12" ht="14.45" x14ac:dyDescent="0.3">
      <c r="A13" s="3" t="s">
        <v>32</v>
      </c>
      <c r="B13" s="3" t="s">
        <v>206</v>
      </c>
      <c r="C13" s="4">
        <v>0.17269999999999999</v>
      </c>
      <c r="D13" s="4">
        <v>1.1494788408035035</v>
      </c>
      <c r="E13" s="1">
        <v>115.03877251264717</v>
      </c>
      <c r="F13" s="5">
        <v>1.9257209099778405</v>
      </c>
    </row>
    <row r="14" spans="1:12" ht="14.45" x14ac:dyDescent="0.3">
      <c r="A14" s="3" t="s">
        <v>33</v>
      </c>
      <c r="B14" s="3" t="s">
        <v>206</v>
      </c>
      <c r="C14" s="4">
        <v>6.4000000000000003E-3</v>
      </c>
      <c r="D14" s="4">
        <v>4.2597941986927755E-2</v>
      </c>
      <c r="E14" s="1">
        <v>92.599178707437915</v>
      </c>
      <c r="F14" s="5">
        <v>5.7443894811961119E-2</v>
      </c>
    </row>
    <row r="15" spans="1:12" ht="14.45" x14ac:dyDescent="0.3">
      <c r="A15" s="3" t="s">
        <v>34</v>
      </c>
      <c r="B15" s="3" t="s">
        <v>206</v>
      </c>
      <c r="C15" s="4">
        <v>1.3899999999999999E-2</v>
      </c>
      <c r="D15" s="4">
        <v>9.2517405252858717E-2</v>
      </c>
      <c r="E15" s="1">
        <v>69.587125603058382</v>
      </c>
      <c r="F15" s="5">
        <v>9.3756301606443521E-2</v>
      </c>
    </row>
    <row r="16" spans="1:12" x14ac:dyDescent="0.25">
      <c r="A16" s="3" t="s">
        <v>35</v>
      </c>
      <c r="B16" s="3" t="s">
        <v>206</v>
      </c>
      <c r="C16" s="4">
        <v>1.11E-2</v>
      </c>
      <c r="D16" s="4">
        <v>7.3880805633577823E-2</v>
      </c>
      <c r="E16" s="1">
        <v>42.158632286790976</v>
      </c>
      <c r="F16" s="5">
        <v>4.5359291387900569E-2</v>
      </c>
    </row>
    <row r="17" spans="1:6" x14ac:dyDescent="0.25">
      <c r="A17" s="3" t="s">
        <v>36</v>
      </c>
      <c r="B17" s="3" t="s">
        <v>206</v>
      </c>
      <c r="C17" s="4">
        <v>5.4999999999999997E-3</v>
      </c>
      <c r="D17" s="4">
        <v>3.6607606395016042E-2</v>
      </c>
      <c r="E17" s="1">
        <v>68.76845419572436</v>
      </c>
      <c r="F17" s="5">
        <v>3.6661372625477417E-2</v>
      </c>
    </row>
    <row r="18" spans="1:6" ht="14.45" x14ac:dyDescent="0.3">
      <c r="A18" s="3" t="s">
        <v>37</v>
      </c>
      <c r="B18" s="3" t="s">
        <v>206</v>
      </c>
      <c r="C18" s="4">
        <v>3.5000000000000001E-3</v>
      </c>
      <c r="D18" s="4">
        <v>2.3295749524101118E-2</v>
      </c>
      <c r="E18" s="1">
        <v>22.646365166820829</v>
      </c>
      <c r="F18" s="5">
        <v>7.6828670829653511E-3</v>
      </c>
    </row>
    <row r="19" spans="1:6" ht="14.45" x14ac:dyDescent="0.3">
      <c r="A19" s="3" t="s">
        <v>38</v>
      </c>
      <c r="B19" s="3" t="s">
        <v>206</v>
      </c>
      <c r="C19" s="4">
        <v>0.2296</v>
      </c>
      <c r="D19" s="4">
        <v>1.5282011687810333</v>
      </c>
      <c r="E19" s="1">
        <v>51.846640612850848</v>
      </c>
      <c r="F19" s="5">
        <v>1.1538497887352923</v>
      </c>
    </row>
    <row r="20" spans="1:6" ht="14.45" x14ac:dyDescent="0.3">
      <c r="A20" s="3" t="s">
        <v>39</v>
      </c>
      <c r="B20" s="3" t="s">
        <v>206</v>
      </c>
      <c r="C20" s="4">
        <v>0.1145</v>
      </c>
      <c r="D20" s="4">
        <v>0.76210380585987947</v>
      </c>
      <c r="E20" s="1">
        <v>87.27706611242931</v>
      </c>
      <c r="F20" s="5">
        <v>0.96863999010831947</v>
      </c>
    </row>
    <row r="21" spans="1:6" ht="14.45" x14ac:dyDescent="0.3">
      <c r="A21" s="3" t="s">
        <v>40</v>
      </c>
      <c r="B21" s="3" t="s">
        <v>206</v>
      </c>
      <c r="C21" s="4">
        <v>4.7699999999999999E-2</v>
      </c>
      <c r="D21" s="4">
        <v>0.31748778637132091</v>
      </c>
      <c r="E21" s="1">
        <v>59.202176294526055</v>
      </c>
      <c r="F21" s="5">
        <v>0.27372396379099884</v>
      </c>
    </row>
    <row r="22" spans="1:6" ht="14.45" x14ac:dyDescent="0.3">
      <c r="A22" s="3" t="s">
        <v>41</v>
      </c>
      <c r="B22" s="3" t="s">
        <v>206</v>
      </c>
      <c r="C22" s="4">
        <v>8.9999999999999993E-3</v>
      </c>
      <c r="D22" s="4">
        <v>5.9903355919117156E-2</v>
      </c>
      <c r="E22" s="1">
        <v>105.08008487736092</v>
      </c>
      <c r="F22" s="5">
        <v>9.1668409011999838E-2</v>
      </c>
    </row>
    <row r="23" spans="1:6" ht="14.45" x14ac:dyDescent="0.3">
      <c r="A23" s="3" t="s">
        <v>51</v>
      </c>
      <c r="B23" s="3" t="s">
        <v>206</v>
      </c>
      <c r="C23" s="4">
        <v>8.3799999999999999E-2</v>
      </c>
      <c r="D23" s="4">
        <v>0.55776680289133529</v>
      </c>
      <c r="E23" s="1">
        <v>79.123374023827211</v>
      </c>
      <c r="F23" s="5">
        <v>0.64269598457071542</v>
      </c>
    </row>
    <row r="24" spans="1:6" x14ac:dyDescent="0.25">
      <c r="A24" s="3" t="s">
        <v>52</v>
      </c>
      <c r="B24" s="3" t="s">
        <v>206</v>
      </c>
      <c r="C24" s="4">
        <v>7.3000000000000001E-3</v>
      </c>
      <c r="D24" s="4">
        <v>4.8588277578839469E-2</v>
      </c>
      <c r="E24" s="1">
        <v>72.272059790456638</v>
      </c>
      <c r="F24" s="5">
        <v>5.1138744570789742E-2</v>
      </c>
    </row>
    <row r="25" spans="1:6" x14ac:dyDescent="0.25">
      <c r="A25" s="3" t="s">
        <v>53</v>
      </c>
      <c r="B25" s="3" t="s">
        <v>206</v>
      </c>
      <c r="C25" s="4">
        <v>1.5100000000000001E-2</v>
      </c>
      <c r="D25" s="4">
        <v>0.10050451937540768</v>
      </c>
      <c r="E25" s="1">
        <v>71.344281635459822</v>
      </c>
      <c r="F25" s="5">
        <v>0.10442221138986885</v>
      </c>
    </row>
    <row r="26" spans="1:6" x14ac:dyDescent="0.25">
      <c r="A26" s="3" t="s">
        <v>54</v>
      </c>
      <c r="B26" s="3" t="s">
        <v>206</v>
      </c>
      <c r="C26" s="4">
        <v>3.8E-3</v>
      </c>
      <c r="D26" s="4">
        <v>2.5292528054738354E-2</v>
      </c>
      <c r="E26" s="1">
        <v>125.33229226459196</v>
      </c>
      <c r="F26" s="5">
        <v>4.6163991126807545E-2</v>
      </c>
    </row>
    <row r="27" spans="1:6" x14ac:dyDescent="0.25">
      <c r="A27" s="3" t="s">
        <v>55</v>
      </c>
      <c r="B27" s="3" t="s">
        <v>206</v>
      </c>
      <c r="C27" s="4">
        <v>2.4299999999999999E-2</v>
      </c>
      <c r="D27" s="4">
        <v>0.16173906098161631</v>
      </c>
      <c r="E27" s="1">
        <v>86.423450300233498</v>
      </c>
      <c r="F27" s="5">
        <v>0.2035610319396835</v>
      </c>
    </row>
    <row r="28" spans="1:6" x14ac:dyDescent="0.25">
      <c r="A28" s="3" t="s">
        <v>56</v>
      </c>
      <c r="B28" s="3" t="s">
        <v>206</v>
      </c>
      <c r="C28" s="4">
        <v>2.64E-2</v>
      </c>
      <c r="D28" s="4">
        <v>0.17571651069607699</v>
      </c>
      <c r="E28" s="1">
        <v>106.2809416500547</v>
      </c>
      <c r="F28" s="5">
        <v>0.27196692439678782</v>
      </c>
    </row>
    <row r="29" spans="1:6" x14ac:dyDescent="0.25">
      <c r="A29" s="3" t="s">
        <v>57</v>
      </c>
      <c r="B29" s="3" t="s">
        <v>206</v>
      </c>
      <c r="C29" s="4">
        <v>1.4200000000000001E-2</v>
      </c>
      <c r="D29" s="4">
        <v>9.4514183783495964E-2</v>
      </c>
      <c r="E29" s="1">
        <v>76.03138335741383</v>
      </c>
      <c r="F29" s="5">
        <v>0.10464970446953904</v>
      </c>
    </row>
    <row r="30" spans="1:6" x14ac:dyDescent="0.25">
      <c r="A30" s="3" t="s">
        <v>59</v>
      </c>
      <c r="B30" s="3" t="s">
        <v>206</v>
      </c>
      <c r="C30" s="4">
        <v>1.3100000000000001E-2</v>
      </c>
      <c r="D30" s="4">
        <v>8.7192662504492757E-2</v>
      </c>
      <c r="E30" s="1">
        <v>139.63589603770495</v>
      </c>
      <c r="F30" s="5">
        <v>0.17730669775281424</v>
      </c>
    </row>
    <row r="31" spans="1:6" x14ac:dyDescent="0.25">
      <c r="A31" s="3" t="s">
        <v>60</v>
      </c>
      <c r="B31" s="3" t="s">
        <v>206</v>
      </c>
      <c r="C31" s="4">
        <v>3.1399999999999997E-2</v>
      </c>
      <c r="D31" s="4">
        <v>0.20899615287336429</v>
      </c>
      <c r="E31" s="1">
        <v>81.005816466980235</v>
      </c>
      <c r="F31" s="5">
        <v>0.24654864568005672</v>
      </c>
    </row>
    <row r="32" spans="1:6" x14ac:dyDescent="0.25">
      <c r="A32" s="3" t="s">
        <v>61</v>
      </c>
      <c r="B32" s="3" t="s">
        <v>206</v>
      </c>
      <c r="C32" s="4">
        <v>1.9E-3</v>
      </c>
      <c r="D32" s="4">
        <v>1.2646264027369177E-2</v>
      </c>
      <c r="E32" s="1">
        <v>42.396545608083898</v>
      </c>
      <c r="F32" s="5">
        <v>7.8080186673957852E-3</v>
      </c>
    </row>
    <row r="33" spans="1:6" x14ac:dyDescent="0.25">
      <c r="A33" s="3" t="s">
        <v>62</v>
      </c>
      <c r="B33" s="3" t="s">
        <v>206</v>
      </c>
      <c r="C33" s="4">
        <v>7.4399999999999994E-2</v>
      </c>
      <c r="D33" s="4">
        <v>0.49520107559803511</v>
      </c>
      <c r="E33" s="1">
        <v>107.17998955403451</v>
      </c>
      <c r="F33" s="5">
        <v>0.77293578660769657</v>
      </c>
    </row>
    <row r="34" spans="1:6" x14ac:dyDescent="0.25">
      <c r="A34" s="3" t="s">
        <v>63</v>
      </c>
      <c r="B34" s="3" t="s">
        <v>206</v>
      </c>
      <c r="C34" s="4">
        <v>4.7000000000000002E-3</v>
      </c>
      <c r="D34" s="4">
        <v>3.1282863646650075E-2</v>
      </c>
      <c r="E34" s="1">
        <v>36.693827618190056</v>
      </c>
      <c r="F34" s="5">
        <v>1.6716588189279374E-2</v>
      </c>
    </row>
    <row r="35" spans="1:6" x14ac:dyDescent="0.25">
      <c r="A35" s="3" t="s">
        <v>64</v>
      </c>
      <c r="B35" s="3" t="s">
        <v>206</v>
      </c>
      <c r="C35" s="4">
        <v>0.15709999999999999</v>
      </c>
      <c r="D35" s="4">
        <v>1.0456463572103671</v>
      </c>
      <c r="E35" s="1">
        <v>75.450040000573239</v>
      </c>
      <c r="F35" s="5">
        <v>1.1489269823526178</v>
      </c>
    </row>
    <row r="36" spans="1:6" x14ac:dyDescent="0.25">
      <c r="A36" s="3" t="s">
        <v>65</v>
      </c>
      <c r="B36" s="3" t="s">
        <v>206</v>
      </c>
      <c r="C36" s="4">
        <v>8.0000000000000002E-3</v>
      </c>
      <c r="D36" s="4">
        <v>5.3247427483659696E-2</v>
      </c>
      <c r="E36" s="1">
        <v>128.79399705286528</v>
      </c>
      <c r="F36" s="5">
        <v>9.9871685181082415E-2</v>
      </c>
    </row>
    <row r="37" spans="1:6" x14ac:dyDescent="0.25">
      <c r="A37" s="3" t="s">
        <v>66</v>
      </c>
      <c r="B37" s="3" t="s">
        <v>206</v>
      </c>
      <c r="C37" s="4">
        <v>2.3E-3</v>
      </c>
      <c r="D37" s="4">
        <v>1.5308635401552162E-2</v>
      </c>
      <c r="E37" s="1">
        <v>104.44404976698576</v>
      </c>
      <c r="F37" s="5">
        <v>2.3284574631701929E-2</v>
      </c>
    </row>
    <row r="38" spans="1:6" x14ac:dyDescent="0.25">
      <c r="A38" s="3" t="s">
        <v>67</v>
      </c>
      <c r="B38" s="3" t="s">
        <v>206</v>
      </c>
      <c r="C38" s="4">
        <v>0.13950000000000001</v>
      </c>
      <c r="D38" s="4">
        <v>0.92850201674631594</v>
      </c>
      <c r="E38" s="1">
        <v>83.287444199928984</v>
      </c>
      <c r="F38" s="5">
        <v>1.1261870067539843</v>
      </c>
    </row>
    <row r="39" spans="1:6" x14ac:dyDescent="0.25">
      <c r="A39" s="3" t="s">
        <v>68</v>
      </c>
      <c r="B39" s="3" t="s">
        <v>206</v>
      </c>
      <c r="C39" s="4">
        <v>8.1199999999999994E-2</v>
      </c>
      <c r="D39" s="4">
        <v>0.54046138895914586</v>
      </c>
      <c r="E39" s="1">
        <v>50.786716679704995</v>
      </c>
      <c r="F39" s="5">
        <v>0.39972649518730302</v>
      </c>
    </row>
    <row r="40" spans="1:6" x14ac:dyDescent="0.25">
      <c r="A40" s="3" t="s">
        <v>69</v>
      </c>
      <c r="B40" s="3" t="s">
        <v>206</v>
      </c>
      <c r="C40" s="4">
        <v>9.2999999999999992E-3</v>
      </c>
      <c r="D40" s="4">
        <v>6.1900134449754389E-2</v>
      </c>
      <c r="E40" s="1">
        <v>58.606361619696372</v>
      </c>
      <c r="F40" s="5">
        <v>5.2830470509490232E-2</v>
      </c>
    </row>
    <row r="41" spans="1:6" x14ac:dyDescent="0.25">
      <c r="A41" s="3" t="s">
        <v>70</v>
      </c>
      <c r="B41" s="3" t="s">
        <v>206</v>
      </c>
      <c r="C41" s="4">
        <v>7.7999999999999996E-3</v>
      </c>
      <c r="D41" s="4">
        <v>5.1916241796568202E-2</v>
      </c>
      <c r="E41" s="1">
        <v>70.014801346871934</v>
      </c>
      <c r="F41" s="5">
        <v>5.29347947045943E-2</v>
      </c>
    </row>
    <row r="42" spans="1:6" x14ac:dyDescent="0.25">
      <c r="A42" s="3" t="s">
        <v>71</v>
      </c>
      <c r="B42" s="3" t="s">
        <v>206</v>
      </c>
      <c r="C42" s="4">
        <v>4.4299999999999999E-2</v>
      </c>
      <c r="D42" s="4">
        <v>0.29485762969076557</v>
      </c>
      <c r="E42" s="1">
        <v>102.33421685255749</v>
      </c>
      <c r="F42" s="5">
        <v>0.43942156454488973</v>
      </c>
    </row>
    <row r="43" spans="1:6" x14ac:dyDescent="0.25">
      <c r="A43" s="3" t="s">
        <v>72</v>
      </c>
      <c r="B43" s="3" t="s">
        <v>206</v>
      </c>
      <c r="C43" s="4">
        <v>2.64E-2</v>
      </c>
      <c r="D43" s="4">
        <v>0.17571651069607699</v>
      </c>
      <c r="E43" s="1">
        <v>62.188845154071601</v>
      </c>
      <c r="F43" s="5">
        <v>0.15913774083814991</v>
      </c>
    </row>
    <row r="44" spans="1:6" x14ac:dyDescent="0.25">
      <c r="A44" s="3" t="s">
        <v>73</v>
      </c>
      <c r="B44" s="3" t="s">
        <v>206</v>
      </c>
      <c r="C44" s="4">
        <v>1.77E-2</v>
      </c>
      <c r="D44" s="4">
        <v>0.11780993330759708</v>
      </c>
      <c r="E44" s="1">
        <v>1020.8920266420198</v>
      </c>
      <c r="F44" s="5">
        <v>1.7514988147396862</v>
      </c>
    </row>
    <row r="45" spans="1:6" x14ac:dyDescent="0.25">
      <c r="A45" s="3" t="s">
        <v>74</v>
      </c>
      <c r="B45" s="3" t="s">
        <v>206</v>
      </c>
      <c r="C45" s="4">
        <v>5.8500000000000003E-2</v>
      </c>
      <c r="D45" s="4">
        <v>0.38937181347426153</v>
      </c>
      <c r="E45" s="1">
        <v>82.02393258148345</v>
      </c>
      <c r="F45" s="5">
        <v>0.46510737178485501</v>
      </c>
    </row>
    <row r="46" spans="1:6" x14ac:dyDescent="0.25">
      <c r="A46" s="3" t="s">
        <v>184</v>
      </c>
      <c r="B46" s="3" t="s">
        <v>206</v>
      </c>
      <c r="C46" s="4">
        <v>0.11849999999999999</v>
      </c>
      <c r="D46" s="4">
        <v>0.78872751960170928</v>
      </c>
      <c r="E46" s="1">
        <v>103.5813438122203</v>
      </c>
      <c r="F46" s="5">
        <v>1.1897525954167323</v>
      </c>
    </row>
    <row r="47" spans="1:6" x14ac:dyDescent="0.25">
      <c r="A47" s="3" t="s">
        <v>75</v>
      </c>
      <c r="B47" s="3" t="s">
        <v>206</v>
      </c>
      <c r="C47" s="4">
        <v>1.0500000000000001E-2</v>
      </c>
      <c r="D47" s="4">
        <v>6.9887248572303357E-2</v>
      </c>
      <c r="E47" s="1">
        <v>55.151329666406696</v>
      </c>
      <c r="F47" s="5">
        <v>5.6130906503697835E-2</v>
      </c>
    </row>
    <row r="48" spans="1:6" x14ac:dyDescent="0.25">
      <c r="A48" s="3" t="s">
        <v>76</v>
      </c>
      <c r="B48" s="3" t="s">
        <v>206</v>
      </c>
      <c r="C48" s="4">
        <v>2.8E-3</v>
      </c>
      <c r="D48" s="4">
        <v>1.8636599619280894E-2</v>
      </c>
      <c r="E48" s="1">
        <v>88.436455460620209</v>
      </c>
      <c r="F48" s="5">
        <v>2.4001927994625312E-2</v>
      </c>
    </row>
    <row r="49" spans="1:6" x14ac:dyDescent="0.25">
      <c r="A49" s="3" t="s">
        <v>78</v>
      </c>
      <c r="B49" s="3" t="s">
        <v>206</v>
      </c>
      <c r="C49" s="4">
        <v>2.69E-2</v>
      </c>
      <c r="D49" s="4">
        <v>0.17904447491380573</v>
      </c>
      <c r="E49" s="1">
        <v>49.730761600404804</v>
      </c>
      <c r="F49" s="5">
        <v>0.12966840230579871</v>
      </c>
    </row>
    <row r="50" spans="1:6" x14ac:dyDescent="0.25">
      <c r="A50" s="3" t="s">
        <v>79</v>
      </c>
      <c r="B50" s="3" t="s">
        <v>206</v>
      </c>
      <c r="C50" s="4">
        <v>0.23180000000000001</v>
      </c>
      <c r="D50" s="4">
        <v>1.5428442113390397</v>
      </c>
      <c r="E50" s="1">
        <v>77.497096109169661</v>
      </c>
      <c r="F50" s="5">
        <v>1.7412279528459096</v>
      </c>
    </row>
    <row r="51" spans="1:6" x14ac:dyDescent="0.25">
      <c r="A51" s="3" t="s">
        <v>80</v>
      </c>
      <c r="B51" s="3" t="s">
        <v>206</v>
      </c>
      <c r="C51" s="4">
        <v>9.4999999999999998E-3</v>
      </c>
      <c r="D51" s="4">
        <v>6.3231320136845875E-2</v>
      </c>
      <c r="E51" s="1">
        <v>31.772734479376055</v>
      </c>
      <c r="F51" s="5">
        <v>2.9257348726292834E-2</v>
      </c>
    </row>
    <row r="52" spans="1:6" x14ac:dyDescent="0.25">
      <c r="A52" s="3" t="s">
        <v>81</v>
      </c>
      <c r="B52" s="3" t="s">
        <v>206</v>
      </c>
      <c r="C52" s="4">
        <v>0.32579999999999998</v>
      </c>
      <c r="D52" s="4">
        <v>2.1685014842720411</v>
      </c>
      <c r="E52" s="1">
        <v>90.863634545036348</v>
      </c>
      <c r="F52" s="5">
        <v>2.869445325282618</v>
      </c>
    </row>
    <row r="53" spans="1:6" x14ac:dyDescent="0.25">
      <c r="A53" s="3" t="s">
        <v>82</v>
      </c>
      <c r="B53" s="3" t="s">
        <v>206</v>
      </c>
      <c r="C53" s="4">
        <v>4.3099999999999999E-2</v>
      </c>
      <c r="D53" s="4">
        <v>0.28687051556821658</v>
      </c>
      <c r="E53" s="1">
        <v>84.08830749098891</v>
      </c>
      <c r="F53" s="5">
        <v>0.3512931252865375</v>
      </c>
    </row>
    <row r="54" spans="1:6" x14ac:dyDescent="0.25">
      <c r="A54" s="3" t="s">
        <v>83</v>
      </c>
      <c r="B54" s="3" t="s">
        <v>206</v>
      </c>
      <c r="C54" s="4">
        <v>0.25</v>
      </c>
      <c r="D54" s="4">
        <v>1.6639821088643654</v>
      </c>
      <c r="E54" s="1">
        <v>87.852962485606326</v>
      </c>
      <c r="F54" s="5">
        <v>2.1288898387055886</v>
      </c>
    </row>
    <row r="55" spans="1:6" x14ac:dyDescent="0.25">
      <c r="A55" s="3" t="s">
        <v>84</v>
      </c>
      <c r="B55" s="3" t="s">
        <v>206</v>
      </c>
      <c r="C55" s="4">
        <v>0.39410000000000001</v>
      </c>
      <c r="D55" s="4">
        <v>2.6231013964137859</v>
      </c>
      <c r="E55" s="1">
        <v>87.187720712843145</v>
      </c>
      <c r="F55" s="5">
        <v>3.3305697152935285</v>
      </c>
    </row>
    <row r="56" spans="1:6" x14ac:dyDescent="0.25">
      <c r="A56" s="3" t="s">
        <v>85</v>
      </c>
      <c r="B56" s="3" t="s">
        <v>206</v>
      </c>
      <c r="C56" s="4">
        <v>0.18310000000000001</v>
      </c>
      <c r="D56" s="4">
        <v>1.2187004965322612</v>
      </c>
      <c r="E56" s="1">
        <v>94.331695277069088</v>
      </c>
      <c r="F56" s="5">
        <v>1.6741823273262431</v>
      </c>
    </row>
    <row r="57" spans="1:6" x14ac:dyDescent="0.25">
      <c r="A57" s="3" t="s">
        <v>86</v>
      </c>
      <c r="B57" s="3" t="s">
        <v>206</v>
      </c>
      <c r="C57" s="4">
        <v>1.6899999999999998E-2</v>
      </c>
      <c r="D57" s="4">
        <v>0.11248519055923109</v>
      </c>
      <c r="E57" s="1">
        <v>69.976099516671098</v>
      </c>
      <c r="F57" s="5">
        <v>0.1146286572779885</v>
      </c>
    </row>
    <row r="58" spans="1:6" x14ac:dyDescent="0.25">
      <c r="A58" s="3" t="s">
        <v>87</v>
      </c>
      <c r="B58" s="3" t="s">
        <v>206</v>
      </c>
      <c r="C58" s="4">
        <v>5.4699999999999999E-2</v>
      </c>
      <c r="D58" s="4">
        <v>0.36407928541952311</v>
      </c>
      <c r="E58" s="1">
        <v>84.40335101175441</v>
      </c>
      <c r="F58" s="5">
        <v>0.44751107253341488</v>
      </c>
    </row>
    <row r="59" spans="1:6" x14ac:dyDescent="0.25">
      <c r="A59" s="3" t="s">
        <v>88</v>
      </c>
      <c r="B59" s="3" t="s">
        <v>206</v>
      </c>
      <c r="C59" s="4">
        <v>0.13239999999999999</v>
      </c>
      <c r="D59" s="4">
        <v>0.88124492485456785</v>
      </c>
      <c r="E59" s="1">
        <v>108.00936241301761</v>
      </c>
      <c r="F59" s="5">
        <v>1.3861370024164714</v>
      </c>
    </row>
    <row r="60" spans="1:6" x14ac:dyDescent="0.25">
      <c r="A60" s="3" t="s">
        <v>89</v>
      </c>
      <c r="B60" s="3" t="s">
        <v>206</v>
      </c>
      <c r="C60" s="4">
        <v>0.1149</v>
      </c>
      <c r="D60" s="4">
        <v>0.76476617723406237</v>
      </c>
      <c r="E60" s="1">
        <v>108.20508963859334</v>
      </c>
      <c r="F60" s="5">
        <v>1.2051038872117255</v>
      </c>
    </row>
    <row r="61" spans="1:6" x14ac:dyDescent="0.25">
      <c r="A61" s="3" t="s">
        <v>90</v>
      </c>
      <c r="B61" s="3" t="s">
        <v>206</v>
      </c>
      <c r="C61" s="4">
        <v>0.26140000000000002</v>
      </c>
      <c r="D61" s="4">
        <v>1.7398596930285806</v>
      </c>
      <c r="E61" s="1">
        <v>109.24585412239117</v>
      </c>
      <c r="F61" s="5">
        <v>2.7680078486739106</v>
      </c>
    </row>
    <row r="62" spans="1:6" x14ac:dyDescent="0.25">
      <c r="A62" s="3" t="s">
        <v>91</v>
      </c>
      <c r="B62" s="3" t="s">
        <v>206</v>
      </c>
      <c r="C62" s="4">
        <v>3.1800000000000002E-2</v>
      </c>
      <c r="D62" s="4">
        <v>0.2116585242475473</v>
      </c>
      <c r="E62" s="1">
        <v>98.100167649960781</v>
      </c>
      <c r="F62" s="5">
        <v>0.30238040128930871</v>
      </c>
    </row>
    <row r="63" spans="1:6" x14ac:dyDescent="0.25">
      <c r="A63" s="3" t="s">
        <v>92</v>
      </c>
      <c r="B63" s="3" t="s">
        <v>206</v>
      </c>
      <c r="C63" s="4">
        <v>0.36559999999999998</v>
      </c>
      <c r="D63" s="4">
        <v>2.433407436003248</v>
      </c>
      <c r="E63" s="1">
        <v>107.15371979770333</v>
      </c>
      <c r="F63" s="5">
        <v>3.7972588988818008</v>
      </c>
    </row>
    <row r="64" spans="1:6" x14ac:dyDescent="0.25">
      <c r="A64" s="3" t="s">
        <v>94</v>
      </c>
      <c r="B64" s="3" t="s">
        <v>206</v>
      </c>
      <c r="C64" s="4">
        <v>3.8999999999999998E-3</v>
      </c>
      <c r="D64" s="4">
        <v>2.5958120898284101E-2</v>
      </c>
      <c r="E64" s="1">
        <v>27.124335255869099</v>
      </c>
      <c r="F64" s="5">
        <v>1.0253697008683782E-2</v>
      </c>
    </row>
    <row r="65" spans="1:6" x14ac:dyDescent="0.25">
      <c r="A65" s="3" t="s">
        <v>95</v>
      </c>
      <c r="B65" s="3" t="s">
        <v>206</v>
      </c>
      <c r="C65" s="4">
        <v>2.3099999999999999E-2</v>
      </c>
      <c r="D65" s="4">
        <v>0.15375194685906737</v>
      </c>
      <c r="E65" s="1">
        <v>68.538896226352932</v>
      </c>
      <c r="F65" s="5">
        <v>0.15346376738838804</v>
      </c>
    </row>
    <row r="66" spans="1:6" x14ac:dyDescent="0.25">
      <c r="A66" s="3" t="s">
        <v>96</v>
      </c>
      <c r="B66" s="3" t="s">
        <v>206</v>
      </c>
      <c r="C66" s="4">
        <v>1.6000000000000001E-3</v>
      </c>
      <c r="D66" s="4">
        <v>1.0649485496731939E-2</v>
      </c>
      <c r="E66" s="1">
        <v>68.608291829320365</v>
      </c>
      <c r="F66" s="5">
        <v>1.0640287403421765E-2</v>
      </c>
    </row>
    <row r="67" spans="1:6" x14ac:dyDescent="0.25">
      <c r="A67" s="3" t="s">
        <v>97</v>
      </c>
      <c r="B67" s="3" t="s">
        <v>206</v>
      </c>
      <c r="C67" s="4">
        <v>4.3299999999999998E-2</v>
      </c>
      <c r="D67" s="4">
        <v>0.28820170125530808</v>
      </c>
      <c r="E67" s="1">
        <v>63.938879365075337</v>
      </c>
      <c r="F67" s="5">
        <v>0.2683549966805529</v>
      </c>
    </row>
    <row r="68" spans="1:6" x14ac:dyDescent="0.25">
      <c r="A68" s="3" t="s">
        <v>98</v>
      </c>
      <c r="B68" s="3" t="s">
        <v>206</v>
      </c>
      <c r="C68" s="4">
        <v>1.2E-2</v>
      </c>
      <c r="D68" s="4">
        <v>7.9871141225489536E-2</v>
      </c>
      <c r="E68" s="1">
        <v>112.99402108674406</v>
      </c>
      <c r="F68" s="5">
        <v>0.13142968880010586</v>
      </c>
    </row>
    <row r="69" spans="1:6" x14ac:dyDescent="0.25">
      <c r="A69" s="3" t="s">
        <v>99</v>
      </c>
      <c r="B69" s="3" t="s">
        <v>206</v>
      </c>
      <c r="C69" s="4">
        <v>3.2300000000000002E-2</v>
      </c>
      <c r="D69" s="4">
        <v>0.21498648846527604</v>
      </c>
      <c r="E69" s="1">
        <v>88.39705300866143</v>
      </c>
      <c r="F69" s="5">
        <v>0.27675602132895438</v>
      </c>
    </row>
    <row r="70" spans="1:6" x14ac:dyDescent="0.25">
      <c r="A70" s="3" t="s">
        <v>100</v>
      </c>
      <c r="B70" s="3" t="s">
        <v>206</v>
      </c>
      <c r="C70" s="4">
        <v>2.5999999999999999E-3</v>
      </c>
      <c r="D70" s="4">
        <v>1.7305413932189397E-2</v>
      </c>
      <c r="E70" s="1">
        <v>69.979393580817799</v>
      </c>
      <c r="F70" s="5">
        <v>1.7636008203466797E-2</v>
      </c>
    </row>
    <row r="71" spans="1:6" x14ac:dyDescent="0.25">
      <c r="A71" s="3" t="s">
        <v>101</v>
      </c>
      <c r="B71" s="3" t="s">
        <v>206</v>
      </c>
      <c r="C71" s="4">
        <v>4.7000000000000002E-3</v>
      </c>
      <c r="D71" s="4">
        <v>3.1282863646650075E-2</v>
      </c>
      <c r="E71" s="1">
        <v>87.057600542191693</v>
      </c>
      <c r="F71" s="5">
        <v>3.966078633587878E-2</v>
      </c>
    </row>
    <row r="72" spans="1:6" x14ac:dyDescent="0.25">
      <c r="A72" s="3" t="s">
        <v>102</v>
      </c>
      <c r="B72" s="3" t="s">
        <v>206</v>
      </c>
      <c r="C72" s="4">
        <v>7.1000000000000004E-3</v>
      </c>
      <c r="D72" s="4">
        <v>4.7257091891747982E-2</v>
      </c>
      <c r="E72" s="1">
        <v>57.618177671137005</v>
      </c>
      <c r="F72" s="5">
        <v>3.9652870953385863E-2</v>
      </c>
    </row>
    <row r="73" spans="1:6" x14ac:dyDescent="0.25">
      <c r="A73" s="3" t="s">
        <v>103</v>
      </c>
      <c r="B73" s="3" t="s">
        <v>206</v>
      </c>
      <c r="C73" s="4">
        <v>1.9800000000000002E-2</v>
      </c>
      <c r="D73" s="4">
        <v>0.13178738302205775</v>
      </c>
      <c r="E73" s="1">
        <v>130.71822191011549</v>
      </c>
      <c r="F73" s="5">
        <v>0.25087540783582685</v>
      </c>
    </row>
    <row r="74" spans="1:6" x14ac:dyDescent="0.25">
      <c r="A74" s="3" t="s">
        <v>104</v>
      </c>
      <c r="B74" s="3" t="s">
        <v>206</v>
      </c>
      <c r="C74" s="4">
        <v>6.0000000000000001E-3</v>
      </c>
      <c r="D74" s="4">
        <v>3.9935570612744768E-2</v>
      </c>
      <c r="E74" s="1">
        <v>71.746626251377108</v>
      </c>
      <c r="F74" s="5">
        <v>4.1726264230551577E-2</v>
      </c>
    </row>
    <row r="75" spans="1:6" x14ac:dyDescent="0.25">
      <c r="A75" s="3" t="s">
        <v>105</v>
      </c>
      <c r="B75" s="3" t="s">
        <v>206</v>
      </c>
      <c r="C75" s="4">
        <v>4.9799999999999997E-2</v>
      </c>
      <c r="D75" s="4">
        <v>0.3314652360857816</v>
      </c>
      <c r="E75" s="1">
        <v>57.2531025497413</v>
      </c>
      <c r="F75" s="5">
        <v>0.27636633444066921</v>
      </c>
    </row>
    <row r="76" spans="1:6" x14ac:dyDescent="0.25">
      <c r="A76" s="3" t="s">
        <v>106</v>
      </c>
      <c r="B76" s="3" t="s">
        <v>206</v>
      </c>
      <c r="C76" s="4">
        <v>4.8999999999999998E-3</v>
      </c>
      <c r="D76" s="4">
        <v>3.2614049333741561E-2</v>
      </c>
      <c r="E76" s="1">
        <v>55.654110439053738</v>
      </c>
      <c r="F76" s="5">
        <v>2.6433221488918072E-2</v>
      </c>
    </row>
    <row r="77" spans="1:6" x14ac:dyDescent="0.25">
      <c r="A77" s="3" t="s">
        <v>107</v>
      </c>
      <c r="B77" s="3" t="s">
        <v>206</v>
      </c>
      <c r="C77" s="4">
        <v>1.1999999999999999E-3</v>
      </c>
      <c r="D77" s="4">
        <v>7.9871141225489536E-3</v>
      </c>
      <c r="E77" s="1">
        <v>34.791716259558342</v>
      </c>
      <c r="F77" s="5">
        <v>4.046819820054867E-3</v>
      </c>
    </row>
    <row r="78" spans="1:6" x14ac:dyDescent="0.25">
      <c r="A78" s="3" t="s">
        <v>108</v>
      </c>
      <c r="B78" s="3" t="s">
        <v>206</v>
      </c>
      <c r="C78" s="4">
        <v>5.7999999999999996E-3</v>
      </c>
      <c r="D78" s="4">
        <v>3.8604384925653275E-2</v>
      </c>
      <c r="E78" s="1">
        <v>89.264919103775071</v>
      </c>
      <c r="F78" s="5">
        <v>5.0184035159038437E-2</v>
      </c>
    </row>
    <row r="79" spans="1:6" x14ac:dyDescent="0.25">
      <c r="A79" s="3" t="s">
        <v>109</v>
      </c>
      <c r="B79" s="3" t="s">
        <v>206</v>
      </c>
      <c r="C79" s="4">
        <v>1.5800000000000002E-2</v>
      </c>
      <c r="D79" s="4">
        <v>0.1051636692802279</v>
      </c>
      <c r="E79" s="1">
        <v>57.046694058420655</v>
      </c>
      <c r="F79" s="5">
        <v>8.7366379334348723E-2</v>
      </c>
    </row>
    <row r="80" spans="1:6" x14ac:dyDescent="0.25">
      <c r="A80" s="3" t="s">
        <v>110</v>
      </c>
      <c r="B80" s="3" t="s">
        <v>206</v>
      </c>
      <c r="C80" s="4">
        <v>3.5000000000000001E-3</v>
      </c>
      <c r="D80" s="4">
        <v>2.3295749524101118E-2</v>
      </c>
      <c r="E80" s="1">
        <v>48.265765907948804</v>
      </c>
      <c r="F80" s="5">
        <v>1.6374347997866714E-2</v>
      </c>
    </row>
    <row r="81" spans="1:6" x14ac:dyDescent="0.25">
      <c r="A81" s="3" t="s">
        <v>111</v>
      </c>
      <c r="B81" s="3" t="s">
        <v>206</v>
      </c>
      <c r="C81" s="4">
        <v>1.72E-2</v>
      </c>
      <c r="D81" s="4">
        <v>0.11448196908986834</v>
      </c>
      <c r="E81" s="1">
        <v>36.238505140060994</v>
      </c>
      <c r="F81" s="5">
        <v>6.0416490039405038E-2</v>
      </c>
    </row>
    <row r="82" spans="1:6" x14ac:dyDescent="0.25">
      <c r="A82" s="3" t="s">
        <v>122</v>
      </c>
      <c r="B82" s="3" t="s">
        <v>206</v>
      </c>
      <c r="C82" s="4">
        <v>0.47339999999999999</v>
      </c>
      <c r="D82" s="4">
        <v>3.1509165213455619</v>
      </c>
      <c r="E82" s="1">
        <v>63.14982060610825</v>
      </c>
      <c r="F82" s="5">
        <v>2.8977248437937129</v>
      </c>
    </row>
    <row r="83" spans="1:6" x14ac:dyDescent="0.25">
      <c r="A83" s="3" t="s">
        <v>123</v>
      </c>
      <c r="B83" s="3" t="s">
        <v>206</v>
      </c>
      <c r="C83" s="4">
        <v>0.41149999999999998</v>
      </c>
      <c r="D83" s="4">
        <v>2.7389145511907453</v>
      </c>
      <c r="E83" s="1">
        <v>50.768880830195087</v>
      </c>
      <c r="F83" s="5">
        <v>2.0249961356980326</v>
      </c>
    </row>
    <row r="84" spans="1:6" x14ac:dyDescent="0.25">
      <c r="A84" s="3" t="s">
        <v>124</v>
      </c>
      <c r="B84" s="3" t="s">
        <v>206</v>
      </c>
      <c r="C84" s="4">
        <v>0.18310000000000001</v>
      </c>
      <c r="D84" s="4">
        <v>1.2187004965322612</v>
      </c>
      <c r="E84" s="1">
        <v>93.554696346796419</v>
      </c>
      <c r="F84" s="5">
        <v>1.6603922870477013</v>
      </c>
    </row>
    <row r="85" spans="1:6" x14ac:dyDescent="0.25">
      <c r="A85" s="3" t="s">
        <v>126</v>
      </c>
      <c r="B85" s="3" t="s">
        <v>206</v>
      </c>
      <c r="C85" s="4">
        <v>0.89249999999999996</v>
      </c>
      <c r="D85" s="4">
        <v>5.9404161286457837</v>
      </c>
      <c r="E85" s="1">
        <v>49.50515282185566</v>
      </c>
      <c r="F85" s="5">
        <v>4.2826777760524566</v>
      </c>
    </row>
    <row r="86" spans="1:6" x14ac:dyDescent="0.25">
      <c r="A86" s="3" t="s">
        <v>128</v>
      </c>
      <c r="B86" s="3" t="s">
        <v>206</v>
      </c>
      <c r="C86" s="4">
        <v>0.19939999999999999</v>
      </c>
      <c r="D86" s="4">
        <v>1.3271921300302179</v>
      </c>
      <c r="E86" s="1">
        <v>63.117074212515291</v>
      </c>
      <c r="F86" s="5">
        <v>1.2199127838675179</v>
      </c>
    </row>
    <row r="87" spans="1:6" x14ac:dyDescent="0.25">
      <c r="A87" s="3" t="s">
        <v>146</v>
      </c>
      <c r="B87" s="3" t="s">
        <v>206</v>
      </c>
      <c r="C87" s="4">
        <v>3.04E-2</v>
      </c>
      <c r="D87" s="4">
        <v>0.20234022443790683</v>
      </c>
      <c r="E87" s="1">
        <v>48.621269340548963</v>
      </c>
      <c r="F87" s="5">
        <v>0.14327045685386147</v>
      </c>
    </row>
    <row r="88" spans="1:6" x14ac:dyDescent="0.25">
      <c r="A88" s="3" t="s">
        <v>147</v>
      </c>
      <c r="B88" s="3" t="s">
        <v>206</v>
      </c>
      <c r="C88" s="4">
        <v>0.33429999999999999</v>
      </c>
      <c r="D88" s="4">
        <v>2.2250768759734294</v>
      </c>
      <c r="E88" s="1">
        <v>37.164790203513348</v>
      </c>
      <c r="F88" s="5">
        <v>1.2042726731137603</v>
      </c>
    </row>
    <row r="89" spans="1:6" x14ac:dyDescent="0.25">
      <c r="A89" s="3" t="s">
        <v>148</v>
      </c>
      <c r="B89" s="3" t="s">
        <v>206</v>
      </c>
      <c r="C89" s="4">
        <v>1.6199999999999999E-2</v>
      </c>
      <c r="D89" s="4">
        <v>0.10782604065441087</v>
      </c>
      <c r="E89" s="1">
        <v>60.761204168874997</v>
      </c>
      <c r="F89" s="5">
        <v>9.5410935955813361E-2</v>
      </c>
    </row>
    <row r="90" spans="1:6" x14ac:dyDescent="0.25">
      <c r="A90" s="3" t="s">
        <v>149</v>
      </c>
      <c r="B90" s="3" t="s">
        <v>206</v>
      </c>
      <c r="C90" s="4">
        <v>2.7699999999999999E-2</v>
      </c>
      <c r="D90" s="4">
        <v>0.18436921766217168</v>
      </c>
      <c r="E90" s="1">
        <v>105.63291570496662</v>
      </c>
      <c r="F90" s="5">
        <v>0.28361931646038979</v>
      </c>
    </row>
    <row r="91" spans="1:6" x14ac:dyDescent="0.25">
      <c r="A91" s="3" t="s">
        <v>169</v>
      </c>
      <c r="B91" s="3" t="s">
        <v>206</v>
      </c>
      <c r="C91" s="4">
        <v>6.3200000000000006E-2</v>
      </c>
      <c r="D91" s="4">
        <v>0.42065467712091159</v>
      </c>
      <c r="E91" s="1">
        <v>142.65924149864185</v>
      </c>
      <c r="F91" s="5">
        <v>0.87392418537396777</v>
      </c>
    </row>
    <row r="92" spans="1:6" x14ac:dyDescent="0.25">
      <c r="A92" s="3" t="s">
        <v>171</v>
      </c>
      <c r="B92" s="3" t="s">
        <v>206</v>
      </c>
      <c r="C92" s="4">
        <v>9.1000000000000004E-3</v>
      </c>
      <c r="D92" s="4">
        <v>6.0568948762662903E-2</v>
      </c>
      <c r="E92" s="1">
        <v>36.709915173884724</v>
      </c>
      <c r="F92" s="5">
        <v>3.2380350301639806E-2</v>
      </c>
    </row>
    <row r="93" spans="1:6" x14ac:dyDescent="0.25">
      <c r="A93" s="3" t="s">
        <v>175</v>
      </c>
      <c r="B93" s="3" t="s">
        <v>206</v>
      </c>
      <c r="C93" s="4">
        <v>4.5499999999999999E-2</v>
      </c>
      <c r="D93" s="4">
        <v>0.3028447438133145</v>
      </c>
      <c r="E93" s="1">
        <v>102.61570909867444</v>
      </c>
      <c r="F93" s="5">
        <v>0.45256609710583362</v>
      </c>
    </row>
    <row r="94" spans="1:6" x14ac:dyDescent="0.25">
      <c r="A94" s="28" t="s">
        <v>227</v>
      </c>
      <c r="B94" s="28"/>
      <c r="C94" s="29"/>
      <c r="D94" s="29"/>
      <c r="E94" s="29">
        <f>AVERAGE(E2:E93)</f>
        <v>86.953200399387967</v>
      </c>
      <c r="F94" s="30">
        <f>SUM(F2:F93)</f>
        <v>63.033664140811084</v>
      </c>
    </row>
    <row r="95" spans="1:6" x14ac:dyDescent="0.25">
      <c r="A95" s="3" t="s">
        <v>43</v>
      </c>
      <c r="B95" s="3" t="s">
        <v>209</v>
      </c>
      <c r="C95" s="4">
        <v>9.3200000000000005E-2</v>
      </c>
      <c r="D95" s="4">
        <v>0.62033253018463541</v>
      </c>
      <c r="E95" s="1">
        <v>10.420964816041021</v>
      </c>
      <c r="F95" s="5">
        <v>9.4141391097799662E-2</v>
      </c>
    </row>
    <row r="96" spans="1:6" x14ac:dyDescent="0.25">
      <c r="A96" s="3" t="s">
        <v>44</v>
      </c>
      <c r="B96" s="3" t="s">
        <v>209</v>
      </c>
      <c r="C96" s="4">
        <v>0.249</v>
      </c>
      <c r="D96" s="4">
        <v>1.6573261804289079</v>
      </c>
      <c r="E96" s="1">
        <v>1.3481470803527458</v>
      </c>
      <c r="F96" s="5">
        <v>3.2538190097233625E-2</v>
      </c>
    </row>
    <row r="97" spans="1:6" x14ac:dyDescent="0.25">
      <c r="A97" s="3" t="s">
        <v>132</v>
      </c>
      <c r="B97" s="3" t="s">
        <v>209</v>
      </c>
      <c r="C97" s="4">
        <v>2.2100000000000002E-2</v>
      </c>
      <c r="D97" s="4">
        <v>0.14709601842360992</v>
      </c>
      <c r="E97" s="1">
        <v>119.29725469315238</v>
      </c>
      <c r="F97" s="5">
        <v>0.25555212278186745</v>
      </c>
    </row>
    <row r="98" spans="1:6" x14ac:dyDescent="0.25">
      <c r="A98" s="3" t="s">
        <v>141</v>
      </c>
      <c r="B98" s="3" t="s">
        <v>209</v>
      </c>
      <c r="C98" s="4">
        <v>0.30570000000000003</v>
      </c>
      <c r="D98" s="4">
        <v>2.034717322719346</v>
      </c>
      <c r="E98" s="1">
        <v>35.594506784680817</v>
      </c>
      <c r="F98" s="5">
        <v>1.0547151583552854</v>
      </c>
    </row>
    <row r="99" spans="1:6" x14ac:dyDescent="0.25">
      <c r="A99" s="3" t="s">
        <v>142</v>
      </c>
      <c r="B99" s="3" t="s">
        <v>209</v>
      </c>
      <c r="C99" s="4">
        <v>3.5099999999999999E-2</v>
      </c>
      <c r="D99" s="4">
        <v>0.23362308808455692</v>
      </c>
      <c r="E99" s="1">
        <v>54.862805579187608</v>
      </c>
      <c r="F99" s="5">
        <v>0.18665597594699915</v>
      </c>
    </row>
    <row r="100" spans="1:6" x14ac:dyDescent="0.25">
      <c r="A100" s="3" t="s">
        <v>154</v>
      </c>
      <c r="B100" s="3" t="s">
        <v>209</v>
      </c>
      <c r="C100" s="4">
        <v>7.0000000000000001E-3</v>
      </c>
      <c r="D100" s="4">
        <v>4.6591499048202235E-2</v>
      </c>
      <c r="E100" s="1">
        <v>55.004581864893169</v>
      </c>
      <c r="F100" s="5">
        <v>3.7321034815883052E-2</v>
      </c>
    </row>
    <row r="101" spans="1:6" x14ac:dyDescent="0.25">
      <c r="A101" s="3" t="s">
        <v>170</v>
      </c>
      <c r="B101" s="3" t="s">
        <v>209</v>
      </c>
      <c r="C101" s="4">
        <v>6.4000000000000003E-3</v>
      </c>
      <c r="D101" s="4">
        <v>4.2597941986927755E-2</v>
      </c>
      <c r="E101" s="1">
        <v>57.033314251281922</v>
      </c>
      <c r="F101" s="5">
        <v>3.5380612985555601E-2</v>
      </c>
    </row>
    <row r="102" spans="1:6" x14ac:dyDescent="0.25">
      <c r="A102" s="3" t="s">
        <v>173</v>
      </c>
      <c r="B102" s="3" t="s">
        <v>209</v>
      </c>
      <c r="C102" s="4">
        <v>5.0000000000000001E-3</v>
      </c>
      <c r="D102" s="4">
        <v>3.3279642177287308E-2</v>
      </c>
      <c r="E102" s="1">
        <v>86.847499175724892</v>
      </c>
      <c r="F102" s="5">
        <v>4.2090500600360417E-2</v>
      </c>
    </row>
    <row r="103" spans="1:6" x14ac:dyDescent="0.25">
      <c r="A103" s="28" t="s">
        <v>228</v>
      </c>
      <c r="B103" s="28"/>
      <c r="C103" s="29"/>
      <c r="D103" s="29"/>
      <c r="E103" s="29">
        <f>AVERAGE(E95:E102)</f>
        <v>52.551134280664314</v>
      </c>
      <c r="F103" s="30">
        <f>SUM(F95:F102)</f>
        <v>1.7383949866809845</v>
      </c>
    </row>
    <row r="104" spans="1:6" x14ac:dyDescent="0.25">
      <c r="A104" s="3" t="s">
        <v>49</v>
      </c>
      <c r="B104" s="3" t="s">
        <v>210</v>
      </c>
      <c r="C104" s="4">
        <v>3.0999999999999999E-3</v>
      </c>
      <c r="D104" s="4">
        <v>2.0633378149918131E-2</v>
      </c>
      <c r="E104" s="1">
        <v>109.66867586399093</v>
      </c>
      <c r="F104" s="5">
        <v>3.2953463218688223E-2</v>
      </c>
    </row>
    <row r="105" spans="1:6" x14ac:dyDescent="0.25">
      <c r="A105" s="3" t="s">
        <v>118</v>
      </c>
      <c r="B105" s="3" t="s">
        <v>210</v>
      </c>
      <c r="C105" s="4">
        <v>0.1323</v>
      </c>
      <c r="D105" s="4">
        <v>0.88057933201102223</v>
      </c>
      <c r="E105" s="1">
        <v>82.610951375857098</v>
      </c>
      <c r="F105" s="5">
        <v>1.0593860195291227</v>
      </c>
    </row>
    <row r="106" spans="1:6" x14ac:dyDescent="0.25">
      <c r="A106" s="3" t="s">
        <v>119</v>
      </c>
      <c r="B106" s="3" t="s">
        <v>210</v>
      </c>
      <c r="C106" s="4">
        <v>1.4200000000000001E-2</v>
      </c>
      <c r="D106" s="4">
        <v>9.4514183783495964E-2</v>
      </c>
      <c r="E106" s="1">
        <v>62.461098057278434</v>
      </c>
      <c r="F106" s="5">
        <v>8.5971544431983682E-2</v>
      </c>
    </row>
    <row r="107" spans="1:6" x14ac:dyDescent="0.25">
      <c r="A107" s="3" t="s">
        <v>127</v>
      </c>
      <c r="B107" s="3" t="s">
        <v>210</v>
      </c>
      <c r="C107" s="4">
        <v>1.5299999999999999E-2</v>
      </c>
      <c r="D107" s="4">
        <v>0.10183570506249916</v>
      </c>
      <c r="E107" s="1">
        <v>68.488693113511403</v>
      </c>
      <c r="F107" s="5">
        <v>0.10157038052074178</v>
      </c>
    </row>
    <row r="108" spans="1:6" x14ac:dyDescent="0.25">
      <c r="A108" s="3" t="s">
        <v>129</v>
      </c>
      <c r="B108" s="3" t="s">
        <v>210</v>
      </c>
      <c r="C108" s="4">
        <v>0.48139999999999999</v>
      </c>
      <c r="D108" s="4">
        <v>3.2041639488292222</v>
      </c>
      <c r="E108" s="1">
        <v>58.97644450974434</v>
      </c>
      <c r="F108" s="5">
        <v>2.7519557240115686</v>
      </c>
    </row>
    <row r="109" spans="1:6" x14ac:dyDescent="0.25">
      <c r="A109" s="3" t="s">
        <v>130</v>
      </c>
      <c r="B109" s="3" t="s">
        <v>210</v>
      </c>
      <c r="C109" s="4">
        <v>2.3E-3</v>
      </c>
      <c r="D109" s="4">
        <v>1.5308635401552162E-2</v>
      </c>
      <c r="E109" s="1">
        <v>87.523476966193584</v>
      </c>
      <c r="F109" s="5">
        <v>1.9512331587984481E-2</v>
      </c>
    </row>
    <row r="110" spans="1:6" x14ac:dyDescent="0.25">
      <c r="A110" s="3" t="s">
        <v>131</v>
      </c>
      <c r="B110" s="3" t="s">
        <v>210</v>
      </c>
      <c r="C110" s="4">
        <v>0.2306</v>
      </c>
      <c r="D110" s="4">
        <v>1.5348570972164906</v>
      </c>
      <c r="E110" s="1">
        <v>61.975463122657771</v>
      </c>
      <c r="F110" s="5">
        <v>1.3852745427500464</v>
      </c>
    </row>
    <row r="111" spans="1:6" x14ac:dyDescent="0.25">
      <c r="A111" s="3" t="s">
        <v>155</v>
      </c>
      <c r="B111" s="3" t="s">
        <v>210</v>
      </c>
      <c r="C111" s="4">
        <v>5.4999999999999997E-3</v>
      </c>
      <c r="D111" s="4">
        <v>3.6607606395016042E-2</v>
      </c>
      <c r="E111" s="1">
        <v>92.640666181433517</v>
      </c>
      <c r="F111" s="5">
        <v>4.9387964625227286E-2</v>
      </c>
    </row>
    <row r="112" spans="1:6" x14ac:dyDescent="0.25">
      <c r="A112" s="3" t="s">
        <v>156</v>
      </c>
      <c r="B112" s="3" t="s">
        <v>210</v>
      </c>
      <c r="C112" s="4">
        <v>1.4999999999999999E-2</v>
      </c>
      <c r="D112" s="4">
        <v>9.9838926531861924E-2</v>
      </c>
      <c r="E112" s="1">
        <v>40.0419663003957</v>
      </c>
      <c r="F112" s="5">
        <v>5.8218823429662073E-2</v>
      </c>
    </row>
    <row r="113" spans="1:6" x14ac:dyDescent="0.25">
      <c r="A113" s="3" t="s">
        <v>157</v>
      </c>
      <c r="B113" s="3" t="s">
        <v>210</v>
      </c>
      <c r="C113" s="4">
        <v>5.0000000000000001E-3</v>
      </c>
      <c r="D113" s="4">
        <v>3.3279642177287308E-2</v>
      </c>
      <c r="E113" s="1">
        <v>59.403882834558573</v>
      </c>
      <c r="F113" s="5">
        <v>2.8789996140851544E-2</v>
      </c>
    </row>
    <row r="114" spans="1:6" x14ac:dyDescent="0.25">
      <c r="A114" s="3" t="s">
        <v>158</v>
      </c>
      <c r="B114" s="3" t="s">
        <v>210</v>
      </c>
      <c r="C114" s="4">
        <v>0.04</v>
      </c>
      <c r="D114" s="4">
        <v>0.26623713741829846</v>
      </c>
      <c r="E114" s="1">
        <v>62.363066338655386</v>
      </c>
      <c r="F114" s="5">
        <v>0.24179327728079805</v>
      </c>
    </row>
    <row r="115" spans="1:6" x14ac:dyDescent="0.25">
      <c r="A115" s="3" t="s">
        <v>160</v>
      </c>
      <c r="B115" s="3" t="s">
        <v>210</v>
      </c>
      <c r="C115" s="4">
        <v>6.7000000000000002E-3</v>
      </c>
      <c r="D115" s="4">
        <v>4.4594720517564995E-2</v>
      </c>
      <c r="E115" s="1">
        <v>70.587045639659692</v>
      </c>
      <c r="F115" s="5">
        <v>4.5841263297120315E-2</v>
      </c>
    </row>
    <row r="116" spans="1:6" x14ac:dyDescent="0.25">
      <c r="A116" s="3" t="s">
        <v>163</v>
      </c>
      <c r="B116" s="3" t="s">
        <v>210</v>
      </c>
      <c r="C116" s="4">
        <v>2.98E-2</v>
      </c>
      <c r="D116" s="4">
        <v>0.19834666737663237</v>
      </c>
      <c r="E116" s="1">
        <v>68.720798763942355</v>
      </c>
      <c r="F116" s="5">
        <v>0.19850032966452022</v>
      </c>
    </row>
    <row r="117" spans="1:6" x14ac:dyDescent="0.25">
      <c r="A117" s="3" t="s">
        <v>164</v>
      </c>
      <c r="B117" s="3" t="s">
        <v>210</v>
      </c>
      <c r="C117" s="4">
        <v>2.6100000000000002E-2</v>
      </c>
      <c r="D117" s="4">
        <v>0.17371973216543976</v>
      </c>
      <c r="E117" s="1">
        <v>52.404594080743152</v>
      </c>
      <c r="F117" s="5">
        <v>0.13257652706250755</v>
      </c>
    </row>
    <row r="118" spans="1:6" x14ac:dyDescent="0.25">
      <c r="A118" s="3" t="s">
        <v>165</v>
      </c>
      <c r="B118" s="3" t="s">
        <v>210</v>
      </c>
      <c r="C118" s="4">
        <v>1.6799999999999999E-2</v>
      </c>
      <c r="D118" s="4">
        <v>0.11181959771568535</v>
      </c>
      <c r="E118" s="1">
        <v>80.530612751318131</v>
      </c>
      <c r="F118" s="5">
        <v>0.1311375467426476</v>
      </c>
    </row>
    <row r="119" spans="1:6" x14ac:dyDescent="0.25">
      <c r="A119" s="3" t="s">
        <v>167</v>
      </c>
      <c r="B119" s="3" t="s">
        <v>210</v>
      </c>
      <c r="C119" s="4">
        <v>4.1000000000000003E-3</v>
      </c>
      <c r="D119" s="4">
        <v>2.7289306585375595E-2</v>
      </c>
      <c r="E119" s="1">
        <v>89.479225958858251</v>
      </c>
      <c r="F119" s="5">
        <v>3.5560089452695884E-2</v>
      </c>
    </row>
    <row r="120" spans="1:6" x14ac:dyDescent="0.25">
      <c r="A120" s="3" t="s">
        <v>168</v>
      </c>
      <c r="B120" s="3" t="s">
        <v>210</v>
      </c>
      <c r="C120" s="4">
        <v>0.1479</v>
      </c>
      <c r="D120" s="4">
        <v>0.98441181560415869</v>
      </c>
      <c r="E120" s="1">
        <v>51.756313983129075</v>
      </c>
      <c r="F120" s="5">
        <v>0.7419733084517447</v>
      </c>
    </row>
    <row r="121" spans="1:6" x14ac:dyDescent="0.25">
      <c r="A121" s="28" t="s">
        <v>229</v>
      </c>
      <c r="B121" s="28"/>
      <c r="C121" s="29"/>
      <c r="D121" s="29"/>
      <c r="E121" s="29">
        <f>AVERAGE(E104:E120)</f>
        <v>70.566645637760431</v>
      </c>
      <c r="F121" s="30">
        <f>SUM(F104:F120)</f>
        <v>7.1004031321979113</v>
      </c>
    </row>
    <row r="122" spans="1:6" x14ac:dyDescent="0.25">
      <c r="A122" s="3" t="s">
        <v>23</v>
      </c>
      <c r="B122" s="3" t="s">
        <v>207</v>
      </c>
      <c r="C122" s="4">
        <v>0.30430000000000001</v>
      </c>
      <c r="D122" s="4">
        <v>2.0253990229097059</v>
      </c>
      <c r="E122" s="1">
        <v>63.30011638313988</v>
      </c>
      <c r="F122" s="5">
        <v>1.8670813048289732</v>
      </c>
    </row>
    <row r="123" spans="1:6" x14ac:dyDescent="0.25">
      <c r="A123" s="3" t="s">
        <v>28</v>
      </c>
      <c r="B123" s="3" t="s">
        <v>207</v>
      </c>
      <c r="C123" s="4">
        <v>7.9000000000000008E-3</v>
      </c>
      <c r="D123" s="4">
        <v>5.2581834640113949E-2</v>
      </c>
      <c r="E123" s="1">
        <v>76.568015003832869</v>
      </c>
      <c r="F123" s="5">
        <v>5.863153294082548E-2</v>
      </c>
    </row>
    <row r="124" spans="1:6" x14ac:dyDescent="0.25">
      <c r="A124" s="3" t="s">
        <v>30</v>
      </c>
      <c r="B124" s="3" t="s">
        <v>207</v>
      </c>
      <c r="C124" s="4">
        <v>0.1037</v>
      </c>
      <c r="D124" s="4">
        <v>0.69021977875693874</v>
      </c>
      <c r="E124" s="1">
        <v>34.651900207345534</v>
      </c>
      <c r="F124" s="5">
        <v>0.348307303357207</v>
      </c>
    </row>
    <row r="125" spans="1:6" x14ac:dyDescent="0.25">
      <c r="A125" s="3" t="s">
        <v>45</v>
      </c>
      <c r="B125" s="3" t="s">
        <v>207</v>
      </c>
      <c r="C125" s="4">
        <v>1.3899999999999999E-2</v>
      </c>
      <c r="D125" s="4">
        <v>9.2517405252858717E-2</v>
      </c>
      <c r="E125" s="1">
        <v>43.39795013806733</v>
      </c>
      <c r="F125" s="5">
        <v>5.8471035654721892E-2</v>
      </c>
    </row>
    <row r="126" spans="1:6" x14ac:dyDescent="0.25">
      <c r="A126" s="3" t="s">
        <v>46</v>
      </c>
      <c r="B126" s="3" t="s">
        <v>207</v>
      </c>
      <c r="C126" s="4">
        <v>0.15359999999999999</v>
      </c>
      <c r="D126" s="4">
        <v>1.0223506076862661</v>
      </c>
      <c r="E126" s="1">
        <v>28.916942738329908</v>
      </c>
      <c r="F126" s="5">
        <v>0.43052696755135256</v>
      </c>
    </row>
    <row r="127" spans="1:6" x14ac:dyDescent="0.25">
      <c r="A127" s="3" t="s">
        <v>47</v>
      </c>
      <c r="B127" s="3" t="s">
        <v>207</v>
      </c>
      <c r="C127" s="4">
        <v>0.1134</v>
      </c>
      <c r="D127" s="4">
        <v>0.75478228458087615</v>
      </c>
      <c r="E127" s="1">
        <v>67.133544573668274</v>
      </c>
      <c r="F127" s="5">
        <v>0.73792020526813074</v>
      </c>
    </row>
    <row r="128" spans="1:6" x14ac:dyDescent="0.25">
      <c r="A128" s="3" t="s">
        <v>48</v>
      </c>
      <c r="B128" s="3" t="s">
        <v>207</v>
      </c>
      <c r="C128" s="4">
        <v>0.12690000000000001</v>
      </c>
      <c r="D128" s="4">
        <v>0.84463731845955192</v>
      </c>
      <c r="E128" s="1">
        <v>74.520948193143539</v>
      </c>
      <c r="F128" s="5">
        <v>0.91663569184726434</v>
      </c>
    </row>
    <row r="129" spans="1:6" x14ac:dyDescent="0.25">
      <c r="A129" s="3" t="s">
        <v>113</v>
      </c>
      <c r="B129" s="3" t="s">
        <v>207</v>
      </c>
      <c r="C129" s="4">
        <v>0.1186</v>
      </c>
      <c r="D129" s="4">
        <v>0.7893931124452549</v>
      </c>
      <c r="E129" s="1">
        <v>41.819989022206812</v>
      </c>
      <c r="F129" s="5">
        <v>0.48075673050960749</v>
      </c>
    </row>
    <row r="130" spans="1:6" x14ac:dyDescent="0.25">
      <c r="A130" s="3" t="s">
        <v>114</v>
      </c>
      <c r="B130" s="3" t="s">
        <v>207</v>
      </c>
      <c r="C130" s="4">
        <v>9.5699999999999993E-2</v>
      </c>
      <c r="D130" s="4">
        <v>0.636972351273279</v>
      </c>
      <c r="E130" s="1">
        <v>71.874180757346608</v>
      </c>
      <c r="F130" s="5">
        <v>0.66671713178105851</v>
      </c>
    </row>
    <row r="131" spans="1:6" x14ac:dyDescent="0.25">
      <c r="A131" s="3" t="s">
        <v>115</v>
      </c>
      <c r="B131" s="3" t="s">
        <v>207</v>
      </c>
      <c r="C131" s="4">
        <v>0.29859999999999998</v>
      </c>
      <c r="D131" s="4">
        <v>1.9874602308275979</v>
      </c>
      <c r="E131" s="1">
        <v>51.18510783567865</v>
      </c>
      <c r="F131" s="5">
        <v>1.4814609060591915</v>
      </c>
    </row>
    <row r="132" spans="1:6" x14ac:dyDescent="0.25">
      <c r="A132" s="3" t="s">
        <v>116</v>
      </c>
      <c r="B132" s="3" t="s">
        <v>207</v>
      </c>
      <c r="C132" s="4">
        <v>9.4299999999999995E-2</v>
      </c>
      <c r="D132" s="4">
        <v>0.62765405146363862</v>
      </c>
      <c r="E132" s="1">
        <v>55.481566498639808</v>
      </c>
      <c r="F132" s="5">
        <v>0.50712751781304655</v>
      </c>
    </row>
    <row r="133" spans="1:6" x14ac:dyDescent="0.25">
      <c r="A133" s="3" t="s">
        <v>117</v>
      </c>
      <c r="B133" s="3" t="s">
        <v>207</v>
      </c>
      <c r="C133" s="4">
        <v>6.7999999999999996E-3</v>
      </c>
      <c r="D133" s="4">
        <v>4.5260313361110735E-2</v>
      </c>
      <c r="E133" s="1">
        <v>77.530327527298681</v>
      </c>
      <c r="F133" s="5">
        <v>5.1101929779166465E-2</v>
      </c>
    </row>
    <row r="134" spans="1:6" x14ac:dyDescent="0.25">
      <c r="A134" s="3" t="s">
        <v>120</v>
      </c>
      <c r="B134" s="3" t="s">
        <v>207</v>
      </c>
      <c r="C134" s="4">
        <v>1.8E-3</v>
      </c>
      <c r="D134" s="4">
        <v>1.198067118382343E-2</v>
      </c>
      <c r="E134" s="1">
        <v>80.495679998286533</v>
      </c>
      <c r="F134" s="5">
        <v>1.4044356599814171E-2</v>
      </c>
    </row>
    <row r="135" spans="1:6" x14ac:dyDescent="0.25">
      <c r="A135" s="3" t="s">
        <v>134</v>
      </c>
      <c r="B135" s="3" t="s">
        <v>207</v>
      </c>
      <c r="C135" s="4">
        <v>0.50380000000000003</v>
      </c>
      <c r="D135" s="4">
        <v>3.3532567457834692</v>
      </c>
      <c r="E135" s="1">
        <v>42.964957081750271</v>
      </c>
      <c r="F135" s="5">
        <v>2.0981151270124334</v>
      </c>
    </row>
    <row r="136" spans="1:6" x14ac:dyDescent="0.25">
      <c r="A136" s="3" t="s">
        <v>135</v>
      </c>
      <c r="B136" s="3" t="s">
        <v>207</v>
      </c>
      <c r="C136" s="4">
        <v>1.0187999999999999</v>
      </c>
      <c r="D136" s="4">
        <v>6.7810598900440606</v>
      </c>
      <c r="E136" s="1">
        <v>75.406492675242248</v>
      </c>
      <c r="F136" s="5">
        <v>7.4465386337717128</v>
      </c>
    </row>
    <row r="137" spans="1:6" x14ac:dyDescent="0.25">
      <c r="A137" s="3" t="s">
        <v>136</v>
      </c>
      <c r="B137" s="3" t="s">
        <v>207</v>
      </c>
      <c r="C137" s="4">
        <v>9.5799999999999996E-2</v>
      </c>
      <c r="D137" s="4">
        <v>0.63763794411682484</v>
      </c>
      <c r="E137" s="1">
        <v>63.813866758368789</v>
      </c>
      <c r="F137" s="5">
        <v>0.59256683323019288</v>
      </c>
    </row>
    <row r="138" spans="1:6" x14ac:dyDescent="0.25">
      <c r="A138" s="3" t="s">
        <v>137</v>
      </c>
      <c r="B138" s="3" t="s">
        <v>207</v>
      </c>
      <c r="C138" s="4">
        <v>0.1099</v>
      </c>
      <c r="D138" s="4">
        <v>0.73148653505677508</v>
      </c>
      <c r="E138" s="1">
        <v>63.949530564742673</v>
      </c>
      <c r="F138" s="5">
        <v>0.6812269530872318</v>
      </c>
    </row>
    <row r="139" spans="1:6" x14ac:dyDescent="0.25">
      <c r="A139" s="3" t="s">
        <v>138</v>
      </c>
      <c r="B139" s="3" t="s">
        <v>207</v>
      </c>
      <c r="C139" s="4">
        <v>0.1134</v>
      </c>
      <c r="D139" s="4">
        <v>0.75478228458087615</v>
      </c>
      <c r="E139" s="1">
        <v>56.967066976792381</v>
      </c>
      <c r="F139" s="5">
        <v>0.62617205785863095</v>
      </c>
    </row>
    <row r="140" spans="1:6" x14ac:dyDescent="0.25">
      <c r="A140" s="3" t="s">
        <v>139</v>
      </c>
      <c r="B140" s="3" t="s">
        <v>207</v>
      </c>
      <c r="C140" s="4">
        <v>1.7000000000000001E-2</v>
      </c>
      <c r="D140" s="4">
        <v>0.11315078340277686</v>
      </c>
      <c r="E140" s="1">
        <v>83.985134434854302</v>
      </c>
      <c r="F140" s="5">
        <v>0.13839108447183529</v>
      </c>
    </row>
    <row r="141" spans="1:6" x14ac:dyDescent="0.25">
      <c r="A141" s="3" t="s">
        <v>143</v>
      </c>
      <c r="B141" s="3" t="s">
        <v>207</v>
      </c>
      <c r="C141" s="4">
        <v>0.15959999999999999</v>
      </c>
      <c r="D141" s="4">
        <v>1.0622861782990107</v>
      </c>
      <c r="E141" s="1">
        <v>53.17595955745324</v>
      </c>
      <c r="F141" s="5">
        <v>0.8226308495137703</v>
      </c>
    </row>
    <row r="142" spans="1:6" x14ac:dyDescent="0.25">
      <c r="A142" s="3" t="s">
        <v>145</v>
      </c>
      <c r="B142" s="3" t="s">
        <v>207</v>
      </c>
      <c r="C142" s="4">
        <v>0.16270000000000001</v>
      </c>
      <c r="D142" s="4">
        <v>1.0829195564489291</v>
      </c>
      <c r="E142" s="1">
        <v>41.426719149302755</v>
      </c>
      <c r="F142" s="5">
        <v>0.65331835893037193</v>
      </c>
    </row>
    <row r="143" spans="1:6" x14ac:dyDescent="0.25">
      <c r="A143" s="3" t="s">
        <v>150</v>
      </c>
      <c r="B143" s="3" t="s">
        <v>207</v>
      </c>
      <c r="C143" s="4">
        <v>0.64470000000000005</v>
      </c>
      <c r="D143" s="4">
        <v>4.2910770623394257</v>
      </c>
      <c r="E143" s="1">
        <v>68.35101665122798</v>
      </c>
      <c r="F143" s="5">
        <v>4.2712935348060892</v>
      </c>
    </row>
    <row r="144" spans="1:6" x14ac:dyDescent="0.25">
      <c r="A144" s="3" t="s">
        <v>151</v>
      </c>
      <c r="B144" s="3" t="s">
        <v>207</v>
      </c>
      <c r="C144" s="4">
        <v>0.3276</v>
      </c>
      <c r="D144" s="4">
        <v>2.1804821554558642</v>
      </c>
      <c r="E144" s="1">
        <v>65.088482758946014</v>
      </c>
      <c r="F144" s="5">
        <v>2.0668302567504919</v>
      </c>
    </row>
    <row r="145" spans="1:6" x14ac:dyDescent="0.25">
      <c r="A145" s="3" t="s">
        <v>152</v>
      </c>
      <c r="B145" s="3" t="s">
        <v>207</v>
      </c>
      <c r="C145" s="4">
        <v>0.1086</v>
      </c>
      <c r="D145" s="4">
        <v>0.72283382809068042</v>
      </c>
      <c r="E145" s="1">
        <v>55.913333321730789</v>
      </c>
      <c r="F145" s="5">
        <v>0.58857522676462826</v>
      </c>
    </row>
    <row r="146" spans="1:6" x14ac:dyDescent="0.25">
      <c r="A146" s="3" t="s">
        <v>159</v>
      </c>
      <c r="B146" s="3" t="s">
        <v>207</v>
      </c>
      <c r="C146" s="4">
        <v>4.7999999999999996E-3</v>
      </c>
      <c r="D146" s="4">
        <v>3.1948456490195815E-2</v>
      </c>
      <c r="E146" s="1">
        <v>62.004864488781465</v>
      </c>
      <c r="F146" s="5">
        <v>2.8848535402053468E-2</v>
      </c>
    </row>
    <row r="147" spans="1:6" x14ac:dyDescent="0.25">
      <c r="A147" s="3" t="s">
        <v>161</v>
      </c>
      <c r="B147" s="3" t="s">
        <v>207</v>
      </c>
      <c r="C147" s="4">
        <v>3.3999999999999998E-3</v>
      </c>
      <c r="D147" s="4">
        <v>2.2630156680555367E-2</v>
      </c>
      <c r="E147" s="1">
        <v>55.12427524341507</v>
      </c>
      <c r="F147" s="5">
        <v>1.8166806025839248E-2</v>
      </c>
    </row>
    <row r="148" spans="1:6" x14ac:dyDescent="0.25">
      <c r="A148" s="3" t="s">
        <v>162</v>
      </c>
      <c r="B148" s="3" t="s">
        <v>207</v>
      </c>
      <c r="C148" s="4">
        <v>9.9000000000000008E-3</v>
      </c>
      <c r="D148" s="4">
        <v>6.5893691511028876E-2</v>
      </c>
      <c r="E148" s="1">
        <v>69.821906589445376</v>
      </c>
      <c r="F148" s="5">
        <v>6.7001367657628041E-2</v>
      </c>
    </row>
    <row r="149" spans="1:6" x14ac:dyDescent="0.25">
      <c r="A149" s="3" t="s">
        <v>172</v>
      </c>
      <c r="B149" s="3" t="s">
        <v>207</v>
      </c>
      <c r="C149" s="4">
        <v>5.0200000000000002E-2</v>
      </c>
      <c r="D149" s="4">
        <v>0.33412760745996456</v>
      </c>
      <c r="E149" s="1">
        <v>46.329969254197493</v>
      </c>
      <c r="F149" s="5">
        <v>0.22543559960682899</v>
      </c>
    </row>
    <row r="150" spans="1:6" x14ac:dyDescent="0.25">
      <c r="A150" s="3" t="s">
        <v>174</v>
      </c>
      <c r="B150" s="3" t="s">
        <v>207</v>
      </c>
      <c r="C150" s="4">
        <v>3.2599999999999997E-2</v>
      </c>
      <c r="D150" s="4">
        <v>0.21698326699591325</v>
      </c>
      <c r="E150" s="1">
        <v>58.116859904362627</v>
      </c>
      <c r="F150" s="5">
        <v>0.18364390142984716</v>
      </c>
    </row>
    <row r="151" spans="1:6" x14ac:dyDescent="0.25">
      <c r="A151" s="28" t="s">
        <v>230</v>
      </c>
      <c r="B151" s="28"/>
      <c r="C151" s="28"/>
      <c r="D151" s="28"/>
      <c r="E151" s="29">
        <f>AVERAGE(E122:E150)</f>
        <v>59.631610492675797</v>
      </c>
      <c r="F151" s="30">
        <f>SUM(F122:F150)</f>
        <v>28.12753774030995</v>
      </c>
    </row>
  </sheetData>
  <sortState xmlns:xlrd2="http://schemas.microsoft.com/office/spreadsheetml/2017/richdata2" ref="A2:F150">
    <sortCondition ref="B2:B150"/>
  </sortState>
  <mergeCells count="3">
    <mergeCell ref="H2:H3"/>
    <mergeCell ref="I2:J2"/>
    <mergeCell ref="K2:L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activeCell="F19" sqref="F19"/>
    </sheetView>
  </sheetViews>
  <sheetFormatPr defaultRowHeight="15" x14ac:dyDescent="0.25"/>
  <cols>
    <col min="1" max="1" width="22.42578125" customWidth="1"/>
  </cols>
  <sheetData>
    <row r="1" spans="1:16" ht="14.45" x14ac:dyDescent="0.3">
      <c r="A1" t="s">
        <v>185</v>
      </c>
    </row>
    <row r="2" spans="1:16" x14ac:dyDescent="0.25">
      <c r="A2" t="s">
        <v>186</v>
      </c>
    </row>
    <row r="4" spans="1:16" ht="14.45" x14ac:dyDescent="0.3">
      <c r="A4" t="s">
        <v>187</v>
      </c>
    </row>
    <row r="5" spans="1:16" x14ac:dyDescent="0.25">
      <c r="A5" t="s">
        <v>188</v>
      </c>
      <c r="B5" t="s">
        <v>189</v>
      </c>
    </row>
    <row r="6" spans="1:16" x14ac:dyDescent="0.25">
      <c r="A6" t="s">
        <v>190</v>
      </c>
      <c r="B6" t="s">
        <v>191</v>
      </c>
    </row>
    <row r="7" spans="1:16" x14ac:dyDescent="0.25">
      <c r="A7" t="s">
        <v>192</v>
      </c>
      <c r="B7" t="s">
        <v>193</v>
      </c>
    </row>
    <row r="8" spans="1:16" x14ac:dyDescent="0.25">
      <c r="A8" t="s">
        <v>194</v>
      </c>
      <c r="B8" t="s">
        <v>195</v>
      </c>
    </row>
    <row r="9" spans="1:16" x14ac:dyDescent="0.25">
      <c r="A9" t="s">
        <v>196</v>
      </c>
      <c r="B9" t="s">
        <v>197</v>
      </c>
    </row>
    <row r="10" spans="1:16" x14ac:dyDescent="0.25">
      <c r="A10" s="6" t="s">
        <v>12</v>
      </c>
      <c r="B10" s="6" t="s">
        <v>198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199</v>
      </c>
      <c r="B1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F5DC-C516-4746-B77A-9913F4646FD1}">
  <dimension ref="A1:T196"/>
  <sheetViews>
    <sheetView workbookViewId="0">
      <selection activeCell="R12" sqref="R12"/>
    </sheetView>
  </sheetViews>
  <sheetFormatPr defaultRowHeight="15" x14ac:dyDescent="0.25"/>
  <cols>
    <col min="1" max="1" width="36.7109375" customWidth="1"/>
    <col min="8" max="8" width="31.140625" bestFit="1" customWidth="1"/>
    <col min="9" max="9" width="17.85546875" customWidth="1"/>
    <col min="10" max="10" width="14.28515625" customWidth="1"/>
    <col min="17" max="17" width="9.28515625" customWidth="1"/>
    <col min="18" max="18" width="10.140625" customWidth="1"/>
    <col min="20" max="20" width="9.42578125" customWidth="1"/>
  </cols>
  <sheetData>
    <row r="1" spans="1:17" x14ac:dyDescent="0.25"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 t="s">
        <v>11</v>
      </c>
    </row>
    <row r="2" spans="1:17" x14ac:dyDescent="0.25">
      <c r="H2" s="9" t="s">
        <v>13</v>
      </c>
      <c r="I2" s="9">
        <v>5.84</v>
      </c>
      <c r="J2" s="9">
        <v>5.91</v>
      </c>
      <c r="K2" s="9">
        <v>6.41</v>
      </c>
      <c r="L2" s="9">
        <v>10.67</v>
      </c>
      <c r="M2" s="9">
        <v>6.29</v>
      </c>
      <c r="N2" s="9">
        <v>2.95</v>
      </c>
      <c r="O2" s="9">
        <v>3.75</v>
      </c>
      <c r="P2" s="9">
        <v>4.3099999999999996</v>
      </c>
      <c r="Q2" s="10">
        <f>(100*(1+I2/100)*(1+J2/100)*(1+K2/100)*(1+L2/100)*(1+M2/100)*(1+N2/100)*(1+O2/100)*(1+P2/100))-100</f>
        <v>56.32626840127557</v>
      </c>
    </row>
    <row r="3" spans="1:17" x14ac:dyDescent="0.25">
      <c r="H3" s="7" t="s">
        <v>9</v>
      </c>
      <c r="I3" s="13">
        <v>9.86</v>
      </c>
      <c r="J3" s="13">
        <v>8.48</v>
      </c>
      <c r="K3" s="13">
        <v>8.0299999999999994</v>
      </c>
      <c r="L3" s="13">
        <v>12.03</v>
      </c>
      <c r="M3" s="13">
        <v>8.6199999999999992</v>
      </c>
      <c r="N3" s="13">
        <v>-1.87</v>
      </c>
      <c r="O3" s="13">
        <v>4.04</v>
      </c>
      <c r="P3" s="13">
        <v>6.37</v>
      </c>
      <c r="Q3" s="1">
        <f t="shared" ref="Q3:Q71" si="0">(100*(1+I3/100)*(1+J3/100)*(1+K3/100)*(1+L3/100)*(1+M3/100)*(1+N3/100)*(1+O3/100)*(1+P3/100))-100</f>
        <v>70.137122482384655</v>
      </c>
    </row>
    <row r="4" spans="1:17" x14ac:dyDescent="0.25">
      <c r="H4" s="9" t="s">
        <v>14</v>
      </c>
      <c r="I4" s="10">
        <v>10.039999999999999</v>
      </c>
      <c r="J4" s="10">
        <v>7.64</v>
      </c>
      <c r="K4" s="10">
        <v>7.1</v>
      </c>
      <c r="L4" s="10">
        <v>12.92</v>
      </c>
      <c r="M4" s="10">
        <v>9.36</v>
      </c>
      <c r="N4" s="10">
        <v>-4.8499999999999996</v>
      </c>
      <c r="O4" s="10">
        <v>4.53</v>
      </c>
      <c r="P4" s="10">
        <v>7.84</v>
      </c>
      <c r="Q4" s="10">
        <f t="shared" si="0"/>
        <v>68.024547651746644</v>
      </c>
    </row>
    <row r="5" spans="1:17" x14ac:dyDescent="0.25">
      <c r="A5" s="35" t="s">
        <v>237</v>
      </c>
      <c r="B5" s="37">
        <v>1.2364497435944133</v>
      </c>
      <c r="C5" s="39">
        <v>34.44</v>
      </c>
      <c r="D5" s="39">
        <v>11.62</v>
      </c>
      <c r="E5" s="39">
        <v>-23.25</v>
      </c>
      <c r="F5" s="39">
        <v>17.93</v>
      </c>
      <c r="G5" s="39">
        <v>-5.21</v>
      </c>
      <c r="H5" s="8" t="s">
        <v>15</v>
      </c>
      <c r="I5" s="12">
        <v>34.909999999999997</v>
      </c>
      <c r="J5" s="12">
        <v>-6.24</v>
      </c>
      <c r="K5" s="12">
        <v>3.69</v>
      </c>
      <c r="L5" s="12">
        <v>13.74</v>
      </c>
      <c r="M5" s="12">
        <v>31.19</v>
      </c>
      <c r="N5" s="12">
        <v>-24.55</v>
      </c>
      <c r="O5" s="12">
        <v>3.47</v>
      </c>
      <c r="P5" s="12">
        <v>12.92</v>
      </c>
      <c r="Q5" s="12">
        <f t="shared" si="0"/>
        <v>72.527025216251047</v>
      </c>
    </row>
    <row r="6" spans="1:17" x14ac:dyDescent="0.25">
      <c r="A6" t="s">
        <v>238</v>
      </c>
      <c r="B6" s="38">
        <v>0.77430953855309248</v>
      </c>
      <c r="C6" s="40">
        <v>-1.9</v>
      </c>
      <c r="D6" s="40">
        <v>33.950000000000003</v>
      </c>
      <c r="E6" s="40">
        <v>-13.14</v>
      </c>
      <c r="F6" s="40">
        <v>1.07</v>
      </c>
      <c r="G6" s="40">
        <v>-5.08</v>
      </c>
      <c r="H6" s="3" t="s">
        <v>16</v>
      </c>
      <c r="I6" s="1">
        <v>36.67</v>
      </c>
      <c r="J6" s="1">
        <v>-4.87</v>
      </c>
      <c r="K6" s="1">
        <v>8.6300000000000008</v>
      </c>
      <c r="L6" s="1">
        <v>9.65</v>
      </c>
      <c r="M6" s="1">
        <v>16.16</v>
      </c>
      <c r="N6" s="1">
        <v>-10.86</v>
      </c>
      <c r="O6" s="1">
        <v>5.31</v>
      </c>
      <c r="P6" s="1">
        <v>1.17</v>
      </c>
      <c r="Q6" s="1">
        <f t="shared" si="0"/>
        <v>70.843988788120868</v>
      </c>
    </row>
    <row r="7" spans="1:17" x14ac:dyDescent="0.25">
      <c r="A7" t="s">
        <v>239</v>
      </c>
      <c r="B7" s="38">
        <v>2.6913418902064931E-2</v>
      </c>
      <c r="C7" s="40">
        <v>136.1</v>
      </c>
      <c r="D7" s="40">
        <v>-12.41</v>
      </c>
      <c r="E7" s="40">
        <v>-31.4</v>
      </c>
      <c r="F7" s="40">
        <v>36.06</v>
      </c>
      <c r="G7" s="40">
        <v>3.75</v>
      </c>
      <c r="H7" s="3" t="s">
        <v>17</v>
      </c>
      <c r="I7" s="1">
        <v>53.8</v>
      </c>
      <c r="J7" s="1">
        <v>-14.05</v>
      </c>
      <c r="K7" s="1">
        <v>-21.92</v>
      </c>
      <c r="L7" s="1">
        <v>33.020000000000003</v>
      </c>
      <c r="M7" s="1">
        <v>101.59</v>
      </c>
      <c r="N7" s="1">
        <v>-44.62</v>
      </c>
      <c r="O7" s="1">
        <v>2.46</v>
      </c>
      <c r="P7" s="1">
        <v>12.62</v>
      </c>
      <c r="Q7" s="1">
        <f t="shared" si="0"/>
        <v>76.868615178913302</v>
      </c>
    </row>
    <row r="8" spans="1:17" x14ac:dyDescent="0.25">
      <c r="A8" t="s">
        <v>240</v>
      </c>
      <c r="B8" s="38">
        <v>0.13114616029834625</v>
      </c>
      <c r="C8" s="40">
        <v>39.020000000000003</v>
      </c>
      <c r="D8" s="40">
        <v>65.48</v>
      </c>
      <c r="E8" s="40">
        <v>-44.29</v>
      </c>
      <c r="F8" s="40">
        <v>30.08</v>
      </c>
      <c r="G8" s="40">
        <v>-11.05</v>
      </c>
      <c r="H8" s="3" t="s">
        <v>18</v>
      </c>
      <c r="I8" s="1">
        <v>44.2</v>
      </c>
      <c r="J8" s="1">
        <v>21.51</v>
      </c>
      <c r="K8" s="1">
        <v>-7.19</v>
      </c>
      <c r="L8" s="1">
        <v>-2.13</v>
      </c>
      <c r="M8" s="1">
        <v>78.05</v>
      </c>
      <c r="N8" s="1">
        <v>-36.090000000000003</v>
      </c>
      <c r="O8" s="1">
        <v>-3.69</v>
      </c>
      <c r="P8" s="1">
        <v>7.76</v>
      </c>
      <c r="Q8" s="1">
        <f t="shared" si="0"/>
        <v>87.95825456004377</v>
      </c>
    </row>
    <row r="9" spans="1:17" x14ac:dyDescent="0.25">
      <c r="A9" t="s">
        <v>241</v>
      </c>
      <c r="B9" s="38">
        <v>2.8950726233825844E-2</v>
      </c>
      <c r="C9" s="40">
        <v>58.47</v>
      </c>
      <c r="D9" s="40">
        <v>-17.809999999999999</v>
      </c>
      <c r="E9" s="40">
        <v>-22.78</v>
      </c>
      <c r="F9" s="40">
        <v>70.2</v>
      </c>
      <c r="G9" s="40">
        <v>-21</v>
      </c>
      <c r="H9" s="3" t="s">
        <v>19</v>
      </c>
      <c r="I9" s="1">
        <v>2.39</v>
      </c>
      <c r="J9" s="1">
        <v>-0.18</v>
      </c>
      <c r="K9" s="1">
        <v>9.94</v>
      </c>
      <c r="L9" s="1">
        <v>22.64</v>
      </c>
      <c r="M9" s="1">
        <v>58.35</v>
      </c>
      <c r="N9" s="1">
        <v>-32.42</v>
      </c>
      <c r="O9" s="1">
        <v>-16.73</v>
      </c>
      <c r="P9" s="1">
        <v>32.15</v>
      </c>
      <c r="Q9" s="1">
        <f t="shared" si="0"/>
        <v>62.276252663477123</v>
      </c>
    </row>
    <row r="10" spans="1:17" x14ac:dyDescent="0.25">
      <c r="A10" t="s">
        <v>242</v>
      </c>
      <c r="B10" s="38">
        <v>0.27103201201137622</v>
      </c>
      <c r="C10" s="40">
        <v>144.41999999999999</v>
      </c>
      <c r="D10" s="40">
        <v>-29.5</v>
      </c>
      <c r="E10" s="40">
        <v>-35.85</v>
      </c>
      <c r="F10" s="40">
        <v>63.62</v>
      </c>
      <c r="G10" s="40">
        <v>-2.74</v>
      </c>
      <c r="H10" s="3" t="s">
        <v>20</v>
      </c>
      <c r="I10" s="1">
        <v>31.53</v>
      </c>
      <c r="J10" s="1">
        <v>-17.32</v>
      </c>
      <c r="K10" s="1">
        <v>-3.72</v>
      </c>
      <c r="L10" s="1">
        <v>30.38</v>
      </c>
      <c r="M10" s="1">
        <v>46.39</v>
      </c>
      <c r="N10" s="1">
        <v>-46.06</v>
      </c>
      <c r="O10" s="1">
        <v>4.55</v>
      </c>
      <c r="P10" s="1">
        <v>55.99</v>
      </c>
      <c r="Q10" s="1">
        <f t="shared" si="0"/>
        <v>75.798633325235102</v>
      </c>
    </row>
    <row r="11" spans="1:17" x14ac:dyDescent="0.25">
      <c r="A11" s="41" t="s">
        <v>243</v>
      </c>
      <c r="B11" s="38">
        <v>4.0978875957077008E-3</v>
      </c>
      <c r="C11" s="40">
        <v>18.850000000000001</v>
      </c>
      <c r="D11" s="40">
        <v>27.4</v>
      </c>
      <c r="E11" s="40">
        <v>-17.760000000000002</v>
      </c>
      <c r="F11" s="40">
        <v>44.71</v>
      </c>
      <c r="G11" s="40">
        <v>11.42</v>
      </c>
      <c r="H11" s="3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36" t="s">
        <v>244</v>
      </c>
      <c r="B12" s="37">
        <v>0.74014772948439411</v>
      </c>
      <c r="C12" s="39">
        <v>9.07</v>
      </c>
      <c r="D12" s="39">
        <v>12.52</v>
      </c>
      <c r="E12" s="39">
        <v>-3.15</v>
      </c>
      <c r="F12" s="39">
        <v>9.08</v>
      </c>
      <c r="G12" s="39">
        <v>1.64</v>
      </c>
      <c r="H12" s="8" t="s">
        <v>21</v>
      </c>
      <c r="I12" s="11">
        <v>17.79</v>
      </c>
      <c r="J12" s="11">
        <v>19.170000000000002</v>
      </c>
      <c r="K12" s="11">
        <v>-6.73</v>
      </c>
      <c r="L12" s="11">
        <v>8.61</v>
      </c>
      <c r="M12" s="11">
        <v>17.23</v>
      </c>
      <c r="N12" s="11">
        <v>-4.1100000000000003</v>
      </c>
      <c r="O12" s="11">
        <v>3.36</v>
      </c>
      <c r="P12" s="11">
        <v>-1.46</v>
      </c>
      <c r="Q12" s="12">
        <f t="shared" si="0"/>
        <v>62.803708629249797</v>
      </c>
    </row>
    <row r="13" spans="1:17" x14ac:dyDescent="0.25">
      <c r="A13" t="s">
        <v>245</v>
      </c>
      <c r="B13" s="38">
        <v>8.4197601788530523E-3</v>
      </c>
      <c r="C13" s="40">
        <v>2.79</v>
      </c>
      <c r="D13" s="40">
        <v>11.9</v>
      </c>
      <c r="E13" s="40">
        <v>8.33</v>
      </c>
      <c r="F13" s="40">
        <v>6.31</v>
      </c>
      <c r="G13" s="40">
        <v>0.96</v>
      </c>
      <c r="H13" s="3" t="s">
        <v>22</v>
      </c>
      <c r="I13" s="1">
        <v>9.0500000000000007</v>
      </c>
      <c r="J13" s="1">
        <v>17.91</v>
      </c>
      <c r="K13" s="1">
        <v>-3.54</v>
      </c>
      <c r="L13" s="1">
        <v>8.06</v>
      </c>
      <c r="M13" s="1">
        <v>3.56</v>
      </c>
      <c r="N13" s="1">
        <v>12.63</v>
      </c>
      <c r="O13" s="1">
        <v>7.15</v>
      </c>
      <c r="P13" s="1">
        <v>-6.47</v>
      </c>
      <c r="Q13" s="1">
        <f t="shared" si="0"/>
        <v>56.667086008954556</v>
      </c>
    </row>
    <row r="14" spans="1:17" x14ac:dyDescent="0.25">
      <c r="A14" t="s">
        <v>246</v>
      </c>
      <c r="B14" s="38">
        <v>0.37232546588964044</v>
      </c>
      <c r="C14" s="40">
        <v>7.58</v>
      </c>
      <c r="D14" s="40">
        <v>13.75</v>
      </c>
      <c r="E14" s="40">
        <v>-4.5199999999999996</v>
      </c>
      <c r="F14" s="40">
        <v>5.71</v>
      </c>
      <c r="G14" s="40">
        <v>2.2200000000000002</v>
      </c>
      <c r="H14" s="3" t="s">
        <v>23</v>
      </c>
      <c r="I14" s="1">
        <v>0.25</v>
      </c>
      <c r="J14" s="1">
        <v>16.8</v>
      </c>
      <c r="K14" s="1">
        <v>5.83</v>
      </c>
      <c r="L14" s="1">
        <v>9.26</v>
      </c>
      <c r="M14" s="1">
        <v>9.16</v>
      </c>
      <c r="N14" s="1">
        <v>-2.9</v>
      </c>
      <c r="O14" s="1">
        <v>10.53</v>
      </c>
      <c r="P14" s="1">
        <v>2.95</v>
      </c>
      <c r="Q14" s="1">
        <f t="shared" si="0"/>
        <v>63.30011638313988</v>
      </c>
    </row>
    <row r="15" spans="1:17" x14ac:dyDescent="0.25">
      <c r="A15" t="s">
        <v>247</v>
      </c>
      <c r="B15" s="38">
        <v>2.3398269383291662E-2</v>
      </c>
      <c r="C15" s="40">
        <v>12.48</v>
      </c>
      <c r="D15" s="40">
        <v>14.12</v>
      </c>
      <c r="E15" s="40">
        <v>-7.69</v>
      </c>
      <c r="F15" s="40">
        <v>-3.75</v>
      </c>
      <c r="G15" s="40">
        <v>18.079999999999998</v>
      </c>
      <c r="H15" s="3" t="s">
        <v>24</v>
      </c>
      <c r="I15" s="1">
        <v>12.3</v>
      </c>
      <c r="J15" s="1">
        <v>3.66</v>
      </c>
      <c r="K15" s="1">
        <v>3.26</v>
      </c>
      <c r="L15" s="1">
        <v>16.190000000000001</v>
      </c>
      <c r="M15" s="1">
        <v>26.77</v>
      </c>
      <c r="N15" s="1">
        <v>-11.03</v>
      </c>
      <c r="O15" s="1">
        <v>1.79</v>
      </c>
      <c r="P15" s="1">
        <v>-5.24</v>
      </c>
      <c r="Q15" s="1">
        <f t="shared" si="0"/>
        <v>51.943484042781705</v>
      </c>
    </row>
    <row r="16" spans="1:17" x14ac:dyDescent="0.25">
      <c r="A16" s="42" t="s">
        <v>25</v>
      </c>
      <c r="B16" s="38"/>
      <c r="C16" s="40"/>
      <c r="D16" s="40"/>
      <c r="E16" s="40"/>
      <c r="F16" s="40"/>
      <c r="G16" s="40"/>
      <c r="I16" s="1">
        <v>1</v>
      </c>
      <c r="J16" s="1">
        <v>15.84</v>
      </c>
      <c r="K16" s="1">
        <v>8.8000000000000007</v>
      </c>
      <c r="L16" s="1">
        <v>14.58</v>
      </c>
      <c r="M16" s="1">
        <v>11.4</v>
      </c>
      <c r="N16" s="1">
        <v>-2.96</v>
      </c>
      <c r="O16" s="1">
        <v>9.3800000000000008</v>
      </c>
      <c r="P16" s="1">
        <v>0.54</v>
      </c>
      <c r="Q16" s="1">
        <f t="shared" si="0"/>
        <v>73.392542387617084</v>
      </c>
    </row>
    <row r="17" spans="1:17" x14ac:dyDescent="0.25">
      <c r="A17" s="42" t="s">
        <v>26</v>
      </c>
      <c r="B17" s="38"/>
      <c r="C17" s="40"/>
      <c r="D17" s="40"/>
      <c r="E17" s="40"/>
      <c r="F17" s="40"/>
      <c r="G17" s="40"/>
      <c r="I17" s="1">
        <v>14.43</v>
      </c>
      <c r="J17" s="1">
        <v>6.21</v>
      </c>
      <c r="K17" s="1">
        <v>2.2000000000000002</v>
      </c>
      <c r="L17" s="1">
        <v>16.13</v>
      </c>
      <c r="M17" s="1">
        <v>16.940000000000001</v>
      </c>
      <c r="N17" s="1">
        <v>8.2799999999999994</v>
      </c>
      <c r="O17" s="1">
        <v>5</v>
      </c>
      <c r="P17" s="1">
        <v>2.74</v>
      </c>
      <c r="Q17" s="1">
        <f t="shared" si="0"/>
        <v>97.033841936479632</v>
      </c>
    </row>
    <row r="18" spans="1:17" x14ac:dyDescent="0.25">
      <c r="A18" t="s">
        <v>248</v>
      </c>
      <c r="B18" s="38">
        <v>0.10226649043964228</v>
      </c>
      <c r="C18" s="40">
        <v>11.12</v>
      </c>
      <c r="D18" s="40">
        <v>9.18</v>
      </c>
      <c r="E18" s="40">
        <v>-13.78</v>
      </c>
      <c r="F18" s="40">
        <v>16</v>
      </c>
      <c r="G18" s="40">
        <v>0.97</v>
      </c>
      <c r="H18" s="3" t="s">
        <v>27</v>
      </c>
      <c r="I18" s="1">
        <v>7.3</v>
      </c>
      <c r="J18" s="1">
        <v>30.16</v>
      </c>
      <c r="K18" s="1">
        <v>0.23</v>
      </c>
      <c r="L18" s="1">
        <v>5.54</v>
      </c>
      <c r="M18" s="1">
        <v>3.28</v>
      </c>
      <c r="N18" s="1">
        <v>-11.53</v>
      </c>
      <c r="O18" s="1">
        <v>18.100000000000001</v>
      </c>
      <c r="P18" s="1">
        <v>2.65</v>
      </c>
      <c r="Q18" s="1">
        <f t="shared" si="0"/>
        <v>63.648937489433621</v>
      </c>
    </row>
    <row r="19" spans="1:17" x14ac:dyDescent="0.25">
      <c r="A19" t="s">
        <v>249</v>
      </c>
      <c r="B19" s="38">
        <v>1.0921409711449828E-2</v>
      </c>
      <c r="C19" s="40">
        <v>3.16</v>
      </c>
      <c r="D19" s="40">
        <v>8.58</v>
      </c>
      <c r="E19" s="40">
        <v>2.8</v>
      </c>
      <c r="F19" s="40">
        <v>10.28</v>
      </c>
      <c r="G19" s="40">
        <v>5.14</v>
      </c>
      <c r="H19" s="3" t="s">
        <v>28</v>
      </c>
      <c r="I19" s="1">
        <v>7.13</v>
      </c>
      <c r="J19" s="1">
        <v>8.77</v>
      </c>
      <c r="K19" s="1">
        <v>14.58</v>
      </c>
      <c r="L19" s="1">
        <v>5.0999999999999996</v>
      </c>
      <c r="M19" s="1">
        <v>9.84</v>
      </c>
      <c r="N19" s="1">
        <v>3.88</v>
      </c>
      <c r="O19" s="1">
        <v>9.74</v>
      </c>
      <c r="P19" s="1">
        <v>0.49</v>
      </c>
      <c r="Q19" s="1">
        <f t="shared" si="0"/>
        <v>76.568015003832869</v>
      </c>
    </row>
    <row r="20" spans="1:17" x14ac:dyDescent="0.25">
      <c r="A20" t="s">
        <v>250</v>
      </c>
      <c r="B20" s="38">
        <v>0.10208977871330406</v>
      </c>
      <c r="C20" s="40">
        <v>19.79</v>
      </c>
      <c r="D20" s="40">
        <v>12.09</v>
      </c>
      <c r="E20" s="40">
        <v>2.77</v>
      </c>
      <c r="F20" s="40">
        <v>17</v>
      </c>
      <c r="G20" s="40">
        <v>-3.67</v>
      </c>
      <c r="H20" s="3" t="s">
        <v>29</v>
      </c>
      <c r="I20" s="1">
        <v>91.51</v>
      </c>
      <c r="J20" s="1">
        <v>25.19</v>
      </c>
      <c r="K20" s="1">
        <v>-31.48</v>
      </c>
      <c r="L20" s="1">
        <v>8.6199999999999992</v>
      </c>
      <c r="M20" s="1">
        <v>46.58</v>
      </c>
      <c r="N20" s="1">
        <v>-3.93</v>
      </c>
      <c r="O20" s="1">
        <v>-13.26</v>
      </c>
      <c r="P20" s="1">
        <v>-12.17</v>
      </c>
      <c r="Q20" s="1">
        <f t="shared" si="0"/>
        <v>91.43134780656797</v>
      </c>
    </row>
    <row r="21" spans="1:17" x14ac:dyDescent="0.25">
      <c r="A21" t="s">
        <v>251</v>
      </c>
      <c r="B21" s="38">
        <v>0.12072655516821283</v>
      </c>
      <c r="C21" s="40">
        <v>1.66</v>
      </c>
      <c r="D21" s="40">
        <v>12.12</v>
      </c>
      <c r="E21" s="40">
        <v>1.76</v>
      </c>
      <c r="F21" s="40">
        <v>7.43</v>
      </c>
      <c r="G21" s="40">
        <v>4.08</v>
      </c>
      <c r="H21" s="3" t="s">
        <v>30</v>
      </c>
      <c r="I21" s="1">
        <v>-0.39</v>
      </c>
      <c r="J21" s="1">
        <v>11.25</v>
      </c>
      <c r="K21" s="1">
        <v>1.24</v>
      </c>
      <c r="L21" s="1">
        <v>7.28</v>
      </c>
      <c r="M21" s="1">
        <v>8.7200000000000006</v>
      </c>
      <c r="N21" s="1">
        <v>-2.6</v>
      </c>
      <c r="O21" s="1">
        <v>4.4800000000000004</v>
      </c>
      <c r="P21" s="1">
        <v>1.1200000000000001</v>
      </c>
      <c r="Q21" s="1">
        <f t="shared" si="0"/>
        <v>34.651900207345534</v>
      </c>
    </row>
    <row r="22" spans="1:17" x14ac:dyDescent="0.25">
      <c r="A22" s="36" t="s">
        <v>252</v>
      </c>
      <c r="B22" s="37">
        <v>0.57248782713200252</v>
      </c>
      <c r="C22" s="39">
        <v>25.8</v>
      </c>
      <c r="D22" s="39">
        <v>20.260000000000002</v>
      </c>
      <c r="E22" s="39">
        <v>20.85</v>
      </c>
      <c r="F22" s="39">
        <v>-23.2</v>
      </c>
      <c r="G22" s="39">
        <v>15.02</v>
      </c>
      <c r="H22" s="8" t="s">
        <v>31</v>
      </c>
      <c r="I22" s="12">
        <v>25.81</v>
      </c>
      <c r="J22" s="12">
        <v>13.98</v>
      </c>
      <c r="K22" s="12">
        <v>4.93</v>
      </c>
      <c r="L22" s="12">
        <v>40.909999999999997</v>
      </c>
      <c r="M22" s="12">
        <v>-26.55</v>
      </c>
      <c r="N22" s="12">
        <v>-4.43</v>
      </c>
      <c r="O22" s="12">
        <v>39.68</v>
      </c>
      <c r="P22" s="12">
        <v>-15.15</v>
      </c>
      <c r="Q22" s="12">
        <f t="shared" si="0"/>
        <v>76.394387187162721</v>
      </c>
    </row>
    <row r="23" spans="1:17" x14ac:dyDescent="0.25">
      <c r="A23" t="s">
        <v>253</v>
      </c>
      <c r="B23" s="38">
        <v>0.20728672476282123</v>
      </c>
      <c r="C23" s="40">
        <v>68.61</v>
      </c>
      <c r="D23" s="40">
        <v>-18.23</v>
      </c>
      <c r="E23" s="40">
        <v>51.5</v>
      </c>
      <c r="F23" s="40">
        <v>-22.32</v>
      </c>
      <c r="G23" s="40">
        <v>-7.81</v>
      </c>
      <c r="H23" s="3" t="s">
        <v>32</v>
      </c>
      <c r="I23" s="1">
        <v>49.98</v>
      </c>
      <c r="J23" s="1">
        <v>24.79</v>
      </c>
      <c r="K23" s="1">
        <v>3.75</v>
      </c>
      <c r="L23" s="1">
        <v>34.18</v>
      </c>
      <c r="M23" s="1">
        <v>-29.03</v>
      </c>
      <c r="N23" s="1">
        <v>-3.91</v>
      </c>
      <c r="O23" s="1">
        <v>23.76</v>
      </c>
      <c r="P23" s="1">
        <v>-2.21</v>
      </c>
      <c r="Q23" s="1">
        <f t="shared" si="0"/>
        <v>115.03877251264717</v>
      </c>
    </row>
    <row r="24" spans="1:17" x14ac:dyDescent="0.25">
      <c r="A24" t="s">
        <v>254</v>
      </c>
      <c r="B24" s="38">
        <v>5.5950497525517852E-3</v>
      </c>
      <c r="C24" s="40">
        <v>-16.559999999999999</v>
      </c>
      <c r="D24" s="40">
        <v>3.05</v>
      </c>
      <c r="E24" s="40">
        <v>19.649999999999999</v>
      </c>
      <c r="F24" s="40">
        <v>27.66</v>
      </c>
      <c r="G24" s="40">
        <v>7.5</v>
      </c>
      <c r="H24" s="3" t="s">
        <v>33</v>
      </c>
      <c r="I24" s="1">
        <v>30.33</v>
      </c>
      <c r="J24" s="1">
        <v>37.28</v>
      </c>
      <c r="K24" s="1">
        <v>-17.899999999999999</v>
      </c>
      <c r="L24" s="1">
        <v>59.25</v>
      </c>
      <c r="M24" s="1">
        <v>12.23</v>
      </c>
      <c r="N24" s="1">
        <v>-41.82</v>
      </c>
      <c r="O24" s="1">
        <v>4.34</v>
      </c>
      <c r="P24" s="1">
        <v>20.85</v>
      </c>
      <c r="Q24" s="1">
        <f t="shared" si="0"/>
        <v>92.599178707437915</v>
      </c>
    </row>
    <row r="25" spans="1:17" x14ac:dyDescent="0.25">
      <c r="A25" t="s">
        <v>255</v>
      </c>
      <c r="B25" s="38">
        <v>4.5348167234330423E-3</v>
      </c>
      <c r="C25" s="40">
        <v>74.25</v>
      </c>
      <c r="D25" s="40">
        <v>19.649999999999999</v>
      </c>
      <c r="E25" s="40">
        <v>-24.54</v>
      </c>
      <c r="F25" s="40">
        <v>7.46</v>
      </c>
      <c r="G25" s="40">
        <v>47.04</v>
      </c>
      <c r="H25" s="3" t="s">
        <v>34</v>
      </c>
      <c r="I25" s="1">
        <v>49.91</v>
      </c>
      <c r="J25" s="1">
        <v>-1.72</v>
      </c>
      <c r="K25" s="1">
        <v>3.18</v>
      </c>
      <c r="L25" s="1">
        <v>23.82</v>
      </c>
      <c r="M25" s="1">
        <v>10.93</v>
      </c>
      <c r="N25" s="1">
        <v>-17.3</v>
      </c>
      <c r="O25" s="1">
        <v>-11.61</v>
      </c>
      <c r="P25" s="1">
        <v>11.11</v>
      </c>
      <c r="Q25" s="1">
        <f t="shared" si="0"/>
        <v>69.587125603058382</v>
      </c>
    </row>
    <row r="26" spans="1:17" x14ac:dyDescent="0.25">
      <c r="A26" t="s">
        <v>256</v>
      </c>
      <c r="B26" s="38">
        <v>9.6862479949521175E-3</v>
      </c>
      <c r="C26" s="40">
        <v>57.96</v>
      </c>
      <c r="D26" s="40">
        <v>4.3499999999999996</v>
      </c>
      <c r="E26" s="40">
        <v>-11.83</v>
      </c>
      <c r="F26" s="40">
        <v>23.07</v>
      </c>
      <c r="G26" s="40">
        <v>16.170000000000002</v>
      </c>
      <c r="H26" s="3" t="s">
        <v>35</v>
      </c>
      <c r="I26" s="1">
        <v>-7.0000000000000007E-2</v>
      </c>
      <c r="J26" s="1">
        <v>18.71</v>
      </c>
      <c r="K26" s="1">
        <v>15</v>
      </c>
      <c r="L26" s="1">
        <v>-0.5</v>
      </c>
      <c r="M26" s="1">
        <v>15.76</v>
      </c>
      <c r="N26" s="1">
        <v>-17.27</v>
      </c>
      <c r="O26" s="1">
        <v>13.5</v>
      </c>
      <c r="P26" s="1">
        <v>-3.65</v>
      </c>
      <c r="Q26" s="1">
        <f t="shared" si="0"/>
        <v>42.158632286790976</v>
      </c>
    </row>
    <row r="27" spans="1:17" x14ac:dyDescent="0.25">
      <c r="A27" s="6" t="s">
        <v>257</v>
      </c>
      <c r="B27" s="38">
        <v>8.7860462719330772E-3</v>
      </c>
      <c r="C27" s="40">
        <v>32.79</v>
      </c>
      <c r="D27" s="40">
        <v>-23.48</v>
      </c>
      <c r="E27" s="40">
        <v>8.66</v>
      </c>
      <c r="F27" s="40">
        <v>12.31</v>
      </c>
      <c r="G27" s="40">
        <v>13.53</v>
      </c>
      <c r="H27" s="3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t="s">
        <v>258</v>
      </c>
      <c r="B28" s="38">
        <v>2.0598394623889446E-2</v>
      </c>
      <c r="C28" s="40">
        <v>-11.9</v>
      </c>
      <c r="D28" s="40">
        <v>26.35</v>
      </c>
      <c r="E28" s="40">
        <v>8.64</v>
      </c>
      <c r="F28" s="40">
        <v>-8.1</v>
      </c>
      <c r="G28" s="40">
        <v>27.13</v>
      </c>
      <c r="H28" s="3" t="s">
        <v>36</v>
      </c>
      <c r="I28" s="1">
        <v>11.16</v>
      </c>
      <c r="J28" s="1">
        <v>-1.43</v>
      </c>
      <c r="K28" s="1">
        <v>8.66</v>
      </c>
      <c r="L28" s="1">
        <v>30.11</v>
      </c>
      <c r="M28" s="1">
        <v>-3.69</v>
      </c>
      <c r="N28" s="1">
        <v>-22.94</v>
      </c>
      <c r="O28" s="1">
        <v>27.13</v>
      </c>
      <c r="P28" s="1">
        <v>15.47</v>
      </c>
      <c r="Q28" s="1">
        <f t="shared" si="0"/>
        <v>68.76845419572436</v>
      </c>
    </row>
    <row r="29" spans="1:17" x14ac:dyDescent="0.25">
      <c r="A29" t="s">
        <v>259</v>
      </c>
      <c r="B29" s="38">
        <v>6.6049931034669815E-3</v>
      </c>
      <c r="C29" s="40">
        <v>18.2</v>
      </c>
      <c r="D29" s="40">
        <v>36.22</v>
      </c>
      <c r="E29" s="40">
        <v>-24.23</v>
      </c>
      <c r="F29" s="40">
        <v>32.01</v>
      </c>
      <c r="G29" s="40">
        <v>47.05</v>
      </c>
      <c r="H29" s="3" t="s">
        <v>37</v>
      </c>
      <c r="I29" s="1">
        <v>-30.9</v>
      </c>
      <c r="J29" s="1">
        <v>26.17</v>
      </c>
      <c r="K29" s="1">
        <v>-5.09</v>
      </c>
      <c r="L29" s="1">
        <v>10.61</v>
      </c>
      <c r="M29" s="1">
        <v>8.2100000000000009</v>
      </c>
      <c r="N29" s="1">
        <v>9.1</v>
      </c>
      <c r="O29" s="1">
        <v>-9.18</v>
      </c>
      <c r="P29" s="1">
        <v>24.98</v>
      </c>
      <c r="Q29" s="1">
        <f t="shared" si="0"/>
        <v>22.646365166820829</v>
      </c>
    </row>
    <row r="30" spans="1:17" x14ac:dyDescent="0.25">
      <c r="A30" t="s">
        <v>260</v>
      </c>
      <c r="B30" s="38">
        <v>0.14197750515559196</v>
      </c>
      <c r="C30" s="40">
        <v>-16.13</v>
      </c>
      <c r="D30" s="40">
        <v>108.32</v>
      </c>
      <c r="E30" s="40">
        <v>-15.99</v>
      </c>
      <c r="F30" s="40">
        <v>-17.57</v>
      </c>
      <c r="G30" s="40">
        <v>39.42</v>
      </c>
      <c r="H30" s="3" t="s">
        <v>38</v>
      </c>
      <c r="I30" s="1">
        <v>12.13</v>
      </c>
      <c r="J30" s="1">
        <v>14.74</v>
      </c>
      <c r="K30" s="1">
        <v>-3.07</v>
      </c>
      <c r="L30" s="1">
        <v>47.45</v>
      </c>
      <c r="M30" s="1">
        <v>-27.82</v>
      </c>
      <c r="N30" s="1">
        <v>-4.2300000000000004</v>
      </c>
      <c r="O30" s="1">
        <v>71.760000000000005</v>
      </c>
      <c r="P30" s="1">
        <v>-30.45</v>
      </c>
      <c r="Q30" s="1">
        <f t="shared" si="0"/>
        <v>51.846640612850848</v>
      </c>
    </row>
    <row r="31" spans="1:17" x14ac:dyDescent="0.25">
      <c r="A31" t="s">
        <v>261</v>
      </c>
      <c r="B31" s="38">
        <v>0.10024336180715765</v>
      </c>
      <c r="C31" s="40">
        <v>56.7</v>
      </c>
      <c r="D31" s="40">
        <v>14.87</v>
      </c>
      <c r="E31" s="40">
        <v>53.8</v>
      </c>
      <c r="F31" s="40">
        <v>-44.7</v>
      </c>
      <c r="G31" s="40">
        <v>23.33</v>
      </c>
      <c r="H31" s="3" t="s">
        <v>39</v>
      </c>
      <c r="I31" s="1">
        <v>30.91</v>
      </c>
      <c r="J31" s="1">
        <v>-7.9</v>
      </c>
      <c r="K31" s="1">
        <v>23.61</v>
      </c>
      <c r="L31" s="1">
        <v>60.61</v>
      </c>
      <c r="M31" s="1">
        <v>-36.5</v>
      </c>
      <c r="N31" s="1">
        <v>-0.72</v>
      </c>
      <c r="O31" s="1">
        <v>36.71</v>
      </c>
      <c r="P31" s="1">
        <v>-9.2200000000000006</v>
      </c>
      <c r="Q31" s="1">
        <f t="shared" si="0"/>
        <v>87.27706611242931</v>
      </c>
    </row>
    <row r="32" spans="1:17" x14ac:dyDescent="0.25">
      <c r="A32" t="s">
        <v>262</v>
      </c>
      <c r="B32" s="38">
        <v>6.7174686936205194E-2</v>
      </c>
      <c r="C32" s="40">
        <v>9.9499999999999993</v>
      </c>
      <c r="D32" s="40">
        <v>4.7300000000000004</v>
      </c>
      <c r="E32" s="40">
        <v>44.67</v>
      </c>
      <c r="F32" s="40">
        <v>-21.49</v>
      </c>
      <c r="G32" s="40">
        <v>2.5299999999999998</v>
      </c>
      <c r="H32" s="3" t="s">
        <v>40</v>
      </c>
      <c r="I32" s="1">
        <v>16.27</v>
      </c>
      <c r="J32" s="1">
        <v>11.22</v>
      </c>
      <c r="K32" s="1">
        <v>19.13</v>
      </c>
      <c r="L32" s="1">
        <v>13.51</v>
      </c>
      <c r="M32" s="1">
        <v>-20.47</v>
      </c>
      <c r="N32" s="1">
        <v>18.239999999999998</v>
      </c>
      <c r="O32" s="1">
        <v>12.59</v>
      </c>
      <c r="P32" s="1">
        <v>-14.01</v>
      </c>
      <c r="Q32" s="1">
        <f t="shared" si="0"/>
        <v>59.202176294526055</v>
      </c>
    </row>
    <row r="33" spans="1:17" x14ac:dyDescent="0.25">
      <c r="A33" s="42" t="s">
        <v>41</v>
      </c>
      <c r="B33" s="38"/>
      <c r="C33" s="40"/>
      <c r="D33" s="40"/>
      <c r="E33" s="40"/>
      <c r="F33" s="40"/>
      <c r="G33" s="40"/>
      <c r="I33" s="1">
        <v>4.8499999999999996</v>
      </c>
      <c r="J33" s="1">
        <v>57.16</v>
      </c>
      <c r="K33" s="1">
        <v>-10.86</v>
      </c>
      <c r="L33" s="1">
        <v>36.119999999999997</v>
      </c>
      <c r="M33" s="1">
        <v>22.09</v>
      </c>
      <c r="N33" s="1">
        <v>-37.369999999999997</v>
      </c>
      <c r="O33" s="1">
        <v>11.96</v>
      </c>
      <c r="P33" s="1">
        <v>19.809999999999999</v>
      </c>
      <c r="Q33" s="1">
        <f t="shared" si="0"/>
        <v>105.08008487736092</v>
      </c>
    </row>
    <row r="34" spans="1:17" x14ac:dyDescent="0.25">
      <c r="A34" s="36" t="s">
        <v>263</v>
      </c>
      <c r="B34" s="37">
        <v>0.8736727748945381</v>
      </c>
      <c r="C34" s="39">
        <v>-13.61</v>
      </c>
      <c r="D34" s="39">
        <v>8.5299999999999994</v>
      </c>
      <c r="E34" s="39">
        <v>31.43</v>
      </c>
      <c r="F34" s="39">
        <v>15.89</v>
      </c>
      <c r="G34" s="39">
        <v>3.74</v>
      </c>
      <c r="H34" s="8" t="s">
        <v>42</v>
      </c>
      <c r="I34" s="12">
        <v>-0.65</v>
      </c>
      <c r="J34" s="12">
        <v>-2.66</v>
      </c>
      <c r="K34" s="12">
        <v>4.03</v>
      </c>
      <c r="L34" s="12">
        <v>20.48</v>
      </c>
      <c r="M34" s="12">
        <v>19.649999999999999</v>
      </c>
      <c r="N34" s="12">
        <v>-12.79</v>
      </c>
      <c r="O34" s="12">
        <v>-3.39</v>
      </c>
      <c r="P34" s="12">
        <v>2.81</v>
      </c>
      <c r="Q34" s="12">
        <f t="shared" si="0"/>
        <v>25.62301180976911</v>
      </c>
    </row>
    <row r="35" spans="1:17" x14ac:dyDescent="0.25">
      <c r="A35" t="s">
        <v>264</v>
      </c>
      <c r="B35" s="38">
        <v>0.30751414107830144</v>
      </c>
      <c r="C35" s="40">
        <v>-22.74</v>
      </c>
      <c r="D35" s="40">
        <v>13.09</v>
      </c>
      <c r="E35" s="40">
        <v>52.99</v>
      </c>
      <c r="F35" s="40">
        <v>22</v>
      </c>
      <c r="G35" s="40">
        <v>2.78</v>
      </c>
      <c r="H35" s="3" t="s">
        <v>43</v>
      </c>
      <c r="I35" s="1">
        <v>-3.22</v>
      </c>
      <c r="J35" s="1">
        <v>-14.47</v>
      </c>
      <c r="K35" s="1">
        <v>-2.29</v>
      </c>
      <c r="L35" s="1">
        <v>30.3</v>
      </c>
      <c r="M35" s="1">
        <v>23.62</v>
      </c>
      <c r="N35" s="1">
        <v>-18.21</v>
      </c>
      <c r="O35" s="1">
        <v>-5.93</v>
      </c>
      <c r="P35" s="1">
        <v>10.16</v>
      </c>
      <c r="Q35" s="1">
        <f t="shared" si="0"/>
        <v>10.420964816041021</v>
      </c>
    </row>
    <row r="36" spans="1:17" x14ac:dyDescent="0.25">
      <c r="A36" t="s">
        <v>265</v>
      </c>
      <c r="B36" s="38">
        <v>0.22999357533723966</v>
      </c>
      <c r="C36" s="40">
        <v>-28.69</v>
      </c>
      <c r="D36" s="40">
        <v>12.72</v>
      </c>
      <c r="E36" s="40">
        <v>63.04</v>
      </c>
      <c r="F36" s="40">
        <v>25.29</v>
      </c>
      <c r="G36" s="40">
        <v>-1.3</v>
      </c>
      <c r="H36" s="3" t="s">
        <v>44</v>
      </c>
      <c r="I36" s="1">
        <v>-8.74</v>
      </c>
      <c r="J36" s="1">
        <v>-9.39</v>
      </c>
      <c r="K36" s="1">
        <v>-0.02</v>
      </c>
      <c r="L36" s="1">
        <v>29.99</v>
      </c>
      <c r="M36" s="1">
        <v>25.3</v>
      </c>
      <c r="N36" s="1">
        <v>-22.32</v>
      </c>
      <c r="O36" s="1">
        <v>-6.36</v>
      </c>
      <c r="P36" s="1">
        <v>3.47</v>
      </c>
      <c r="Q36" s="1">
        <f t="shared" si="0"/>
        <v>1.3481470803527458</v>
      </c>
    </row>
    <row r="37" spans="1:17" x14ac:dyDescent="0.25">
      <c r="A37" s="42" t="s">
        <v>45</v>
      </c>
      <c r="B37" s="38"/>
      <c r="C37" s="40"/>
      <c r="D37" s="40"/>
      <c r="E37" s="40"/>
      <c r="F37" s="40"/>
      <c r="G37" s="40"/>
      <c r="I37" s="1">
        <v>-2.15</v>
      </c>
      <c r="J37" s="1">
        <v>3.99</v>
      </c>
      <c r="K37" s="1">
        <v>1.98</v>
      </c>
      <c r="L37" s="1">
        <v>10.18</v>
      </c>
      <c r="M37" s="1">
        <v>14.52</v>
      </c>
      <c r="N37" s="1">
        <v>2.92</v>
      </c>
      <c r="O37" s="1">
        <v>6.99</v>
      </c>
      <c r="P37" s="1">
        <v>-0.54</v>
      </c>
      <c r="Q37" s="1">
        <f t="shared" si="0"/>
        <v>43.39795013806733</v>
      </c>
    </row>
    <row r="38" spans="1:17" x14ac:dyDescent="0.25">
      <c r="A38" t="s">
        <v>266</v>
      </c>
      <c r="B38" s="38">
        <v>9.17669330199858E-2</v>
      </c>
      <c r="C38" s="40">
        <v>0.91</v>
      </c>
      <c r="D38" s="40">
        <v>5.59</v>
      </c>
      <c r="E38" s="40">
        <v>5.33</v>
      </c>
      <c r="F38" s="40">
        <v>0.25</v>
      </c>
      <c r="G38" s="40">
        <v>0.97</v>
      </c>
      <c r="H38" s="3" t="s">
        <v>46</v>
      </c>
      <c r="I38" s="1">
        <v>3.71</v>
      </c>
      <c r="J38" s="1">
        <v>0.56000000000000005</v>
      </c>
      <c r="K38" s="1">
        <v>8.3800000000000008</v>
      </c>
      <c r="L38" s="1">
        <v>12.27</v>
      </c>
      <c r="M38" s="1">
        <v>19.2</v>
      </c>
      <c r="N38" s="1">
        <v>-6.51</v>
      </c>
      <c r="O38" s="1">
        <v>-1.49</v>
      </c>
      <c r="P38" s="1">
        <v>-7.46</v>
      </c>
      <c r="Q38" s="1">
        <f t="shared" si="0"/>
        <v>28.916942738329908</v>
      </c>
    </row>
    <row r="39" spans="1:17" x14ac:dyDescent="0.25">
      <c r="A39" s="6" t="s">
        <v>267</v>
      </c>
      <c r="B39" s="38">
        <v>4.5160635693172538E-3</v>
      </c>
      <c r="C39" s="40">
        <v>1.2</v>
      </c>
      <c r="D39" s="40">
        <v>-0.2</v>
      </c>
      <c r="E39" s="40">
        <v>15.64</v>
      </c>
      <c r="F39" s="40">
        <v>9.4499999999999993</v>
      </c>
      <c r="G39" s="40">
        <v>6.28</v>
      </c>
      <c r="H39" s="3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t="s">
        <v>268</v>
      </c>
      <c r="B40" s="38">
        <v>7.8834738902606991E-2</v>
      </c>
      <c r="C40" s="40">
        <v>7.06</v>
      </c>
      <c r="D40" s="40">
        <v>5.07</v>
      </c>
      <c r="E40" s="40">
        <v>-1.78</v>
      </c>
      <c r="F40" s="40">
        <v>-2.12</v>
      </c>
      <c r="G40" s="40">
        <v>16.41</v>
      </c>
      <c r="H40" s="3" t="s">
        <v>47</v>
      </c>
      <c r="I40" s="1">
        <v>12.88</v>
      </c>
      <c r="J40" s="1">
        <v>10.35</v>
      </c>
      <c r="K40" s="1">
        <v>10.1</v>
      </c>
      <c r="L40" s="1">
        <v>13.94</v>
      </c>
      <c r="M40" s="1">
        <v>8.81</v>
      </c>
      <c r="N40" s="1">
        <v>-4.45</v>
      </c>
      <c r="O40" s="1">
        <v>-4.07</v>
      </c>
      <c r="P40" s="1">
        <v>7.24</v>
      </c>
      <c r="Q40" s="1">
        <f t="shared" si="0"/>
        <v>67.133544573668274</v>
      </c>
    </row>
    <row r="41" spans="1:17" x14ac:dyDescent="0.25">
      <c r="A41" t="s">
        <v>269</v>
      </c>
      <c r="B41" s="38">
        <v>0.14453093395457131</v>
      </c>
      <c r="C41" s="40">
        <v>0.87</v>
      </c>
      <c r="D41" s="40">
        <v>2.9</v>
      </c>
      <c r="E41" s="40">
        <v>3.78</v>
      </c>
      <c r="F41" s="40">
        <v>7.34</v>
      </c>
      <c r="G41" s="40">
        <v>9.74</v>
      </c>
      <c r="H41" s="3" t="s">
        <v>48</v>
      </c>
      <c r="I41" s="1">
        <v>10.88</v>
      </c>
      <c r="J41" s="1">
        <v>10.74</v>
      </c>
      <c r="K41" s="1">
        <v>8.6300000000000008</v>
      </c>
      <c r="L41" s="1">
        <v>9.5399999999999991</v>
      </c>
      <c r="M41" s="1">
        <v>13.57</v>
      </c>
      <c r="N41" s="1">
        <v>0.99</v>
      </c>
      <c r="O41" s="1">
        <v>1.92</v>
      </c>
      <c r="P41" s="1">
        <v>2.1800000000000002</v>
      </c>
      <c r="Q41" s="1">
        <f t="shared" si="0"/>
        <v>74.520948193143539</v>
      </c>
    </row>
    <row r="42" spans="1:17" x14ac:dyDescent="0.25">
      <c r="A42" t="s">
        <v>270</v>
      </c>
      <c r="B42" s="38">
        <v>2.6937845628148319E-3</v>
      </c>
      <c r="C42" s="40">
        <v>11.1</v>
      </c>
      <c r="D42" s="40">
        <v>0.62</v>
      </c>
      <c r="E42" s="40">
        <v>-0.36</v>
      </c>
      <c r="F42" s="40">
        <v>23.52</v>
      </c>
      <c r="G42" s="40">
        <v>13.64</v>
      </c>
      <c r="H42" s="3" t="s">
        <v>49</v>
      </c>
      <c r="I42" s="1">
        <v>16.690000000000001</v>
      </c>
      <c r="J42" s="1">
        <v>15.43</v>
      </c>
      <c r="K42" s="1">
        <v>3.59</v>
      </c>
      <c r="L42" s="1">
        <v>10.83</v>
      </c>
      <c r="M42" s="1">
        <v>37.51</v>
      </c>
      <c r="N42" s="1">
        <v>-6.01</v>
      </c>
      <c r="O42" s="1">
        <v>-2.06</v>
      </c>
      <c r="P42" s="1">
        <v>7.11</v>
      </c>
      <c r="Q42" s="1">
        <f t="shared" si="0"/>
        <v>109.66867586399093</v>
      </c>
    </row>
    <row r="43" spans="1:17" x14ac:dyDescent="0.25">
      <c r="A43" s="6" t="s">
        <v>271</v>
      </c>
      <c r="B43" s="38">
        <v>1.3822604469700898E-2</v>
      </c>
      <c r="C43" s="40">
        <v>10.98</v>
      </c>
      <c r="D43" s="40">
        <v>-0.04</v>
      </c>
      <c r="E43" s="40">
        <v>1.91</v>
      </c>
      <c r="F43" s="40">
        <v>2.84</v>
      </c>
      <c r="G43" s="40">
        <v>11.74</v>
      </c>
      <c r="H43" s="3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36" t="s">
        <v>272</v>
      </c>
      <c r="B44" s="37">
        <v>0.16823123441822732</v>
      </c>
      <c r="C44" s="39">
        <v>17.03</v>
      </c>
      <c r="D44" s="39">
        <v>3.08</v>
      </c>
      <c r="E44" s="39">
        <v>17.87</v>
      </c>
      <c r="F44" s="39">
        <v>-1.88</v>
      </c>
      <c r="G44" s="39">
        <v>11.66</v>
      </c>
      <c r="H44" s="8" t="s">
        <v>50</v>
      </c>
      <c r="I44" s="12">
        <v>16.760000000000002</v>
      </c>
      <c r="J44" s="12">
        <v>12.32</v>
      </c>
      <c r="K44" s="12">
        <v>7.23</v>
      </c>
      <c r="L44" s="12">
        <v>19.649999999999999</v>
      </c>
      <c r="M44" s="12">
        <v>-4.9400000000000004</v>
      </c>
      <c r="N44" s="12">
        <v>0.88</v>
      </c>
      <c r="O44" s="12">
        <v>10.79</v>
      </c>
      <c r="P44" s="12">
        <v>2.88</v>
      </c>
      <c r="Q44" s="12">
        <f t="shared" si="0"/>
        <v>83.913915906143558</v>
      </c>
    </row>
    <row r="45" spans="1:17" x14ac:dyDescent="0.25">
      <c r="A45" t="s">
        <v>273</v>
      </c>
      <c r="B45" s="38">
        <v>8.4083744088179563E-2</v>
      </c>
      <c r="C45" s="40">
        <v>24.66</v>
      </c>
      <c r="D45" s="40">
        <v>-2.1</v>
      </c>
      <c r="E45" s="40">
        <v>24.45</v>
      </c>
      <c r="F45" s="40">
        <v>-4.5599999999999996</v>
      </c>
      <c r="G45" s="40">
        <v>10.220000000000001</v>
      </c>
      <c r="H45" s="3" t="s">
        <v>51</v>
      </c>
      <c r="I45" s="1">
        <v>20.059999999999999</v>
      </c>
      <c r="J45" s="1">
        <v>12.07</v>
      </c>
      <c r="K45" s="1">
        <v>3.8</v>
      </c>
      <c r="L45" s="1">
        <v>17.54</v>
      </c>
      <c r="M45" s="1">
        <v>-1.92</v>
      </c>
      <c r="N45" s="1">
        <v>-1.89</v>
      </c>
      <c r="O45" s="1">
        <v>11.17</v>
      </c>
      <c r="P45" s="1">
        <v>2</v>
      </c>
      <c r="Q45" s="1">
        <f t="shared" si="0"/>
        <v>79.123374023827211</v>
      </c>
    </row>
    <row r="46" spans="1:17" x14ac:dyDescent="0.25">
      <c r="A46" t="s">
        <v>274</v>
      </c>
      <c r="B46" s="38">
        <v>8.1523770560530708E-3</v>
      </c>
      <c r="C46" s="40">
        <v>5.84</v>
      </c>
      <c r="D46" s="40">
        <v>9.92</v>
      </c>
      <c r="E46" s="40">
        <v>6.93</v>
      </c>
      <c r="F46" s="40">
        <v>26.43</v>
      </c>
      <c r="G46" s="40">
        <v>8.2200000000000006</v>
      </c>
      <c r="H46" s="3" t="s">
        <v>52</v>
      </c>
      <c r="I46" s="1">
        <v>9.23</v>
      </c>
      <c r="J46" s="1">
        <v>25.56</v>
      </c>
      <c r="K46" s="1">
        <v>1.5</v>
      </c>
      <c r="L46" s="1">
        <v>35.619999999999997</v>
      </c>
      <c r="M46" s="1">
        <v>-2.95</v>
      </c>
      <c r="N46" s="1">
        <v>-2.17</v>
      </c>
      <c r="O46" s="1">
        <v>-0.56999999999999995</v>
      </c>
      <c r="P46" s="1">
        <v>-3.34</v>
      </c>
      <c r="Q46" s="1">
        <f t="shared" si="0"/>
        <v>72.272059790456638</v>
      </c>
    </row>
    <row r="47" spans="1:17" x14ac:dyDescent="0.25">
      <c r="A47" t="s">
        <v>275</v>
      </c>
      <c r="B47" s="38">
        <v>2.0547949702203937E-2</v>
      </c>
      <c r="C47" s="40">
        <v>10.87</v>
      </c>
      <c r="D47" s="40">
        <v>3.99</v>
      </c>
      <c r="E47" s="40">
        <v>11.42</v>
      </c>
      <c r="F47" s="40">
        <v>7.18</v>
      </c>
      <c r="G47" s="40">
        <v>13.15</v>
      </c>
      <c r="H47" s="3" t="s">
        <v>53</v>
      </c>
      <c r="I47" s="1">
        <v>9.6199999999999992</v>
      </c>
      <c r="J47" s="1">
        <v>10.6</v>
      </c>
      <c r="K47" s="1">
        <v>10.58</v>
      </c>
      <c r="L47" s="1">
        <v>13.69</v>
      </c>
      <c r="M47" s="1">
        <v>0.08</v>
      </c>
      <c r="N47" s="1">
        <v>-2.19</v>
      </c>
      <c r="O47" s="1">
        <v>9.0500000000000007</v>
      </c>
      <c r="P47" s="1">
        <v>5.31</v>
      </c>
      <c r="Q47" s="1">
        <f t="shared" si="0"/>
        <v>71.344281635459822</v>
      </c>
    </row>
    <row r="48" spans="1:17" x14ac:dyDescent="0.25">
      <c r="A48" t="s">
        <v>276</v>
      </c>
      <c r="B48" s="38">
        <v>1.0198054943199522E-2</v>
      </c>
      <c r="C48" s="40">
        <v>9.74</v>
      </c>
      <c r="D48" s="40">
        <v>13.4</v>
      </c>
      <c r="E48" s="40">
        <v>10.95</v>
      </c>
      <c r="F48" s="40">
        <v>-9.06</v>
      </c>
      <c r="G48" s="40">
        <v>7.23</v>
      </c>
      <c r="H48" s="3" t="s">
        <v>54</v>
      </c>
      <c r="I48" s="1">
        <v>30.85</v>
      </c>
      <c r="J48" s="1">
        <v>0.56999999999999995</v>
      </c>
      <c r="K48" s="1">
        <v>7.48</v>
      </c>
      <c r="L48" s="1">
        <v>22.64</v>
      </c>
      <c r="M48" s="1">
        <v>-1.52</v>
      </c>
      <c r="N48" s="1">
        <v>7.1</v>
      </c>
      <c r="O48" s="1">
        <v>9.86</v>
      </c>
      <c r="P48" s="1">
        <v>12.11</v>
      </c>
      <c r="Q48" s="1">
        <f t="shared" si="0"/>
        <v>125.33229226459196</v>
      </c>
    </row>
    <row r="49" spans="1:17" x14ac:dyDescent="0.25">
      <c r="A49" t="s">
        <v>277</v>
      </c>
      <c r="B49" s="38">
        <v>1.8871924394354561E-2</v>
      </c>
      <c r="C49" s="40">
        <v>14.44</v>
      </c>
      <c r="D49" s="40">
        <v>10</v>
      </c>
      <c r="E49" s="40">
        <v>10.97</v>
      </c>
      <c r="F49" s="40">
        <v>-9.6199999999999992</v>
      </c>
      <c r="G49" s="40">
        <v>23.63</v>
      </c>
      <c r="H49" s="3" t="s">
        <v>55</v>
      </c>
      <c r="I49" s="1">
        <v>14.71</v>
      </c>
      <c r="J49" s="1">
        <v>13.37</v>
      </c>
      <c r="K49" s="1">
        <v>13.04</v>
      </c>
      <c r="L49" s="1">
        <v>33.270000000000003</v>
      </c>
      <c r="M49" s="1">
        <v>-24.02</v>
      </c>
      <c r="N49" s="1">
        <v>5.75</v>
      </c>
      <c r="O49" s="1">
        <v>13.08</v>
      </c>
      <c r="P49" s="1">
        <v>4.7300000000000004</v>
      </c>
      <c r="Q49" s="1">
        <f t="shared" si="0"/>
        <v>86.423450300233498</v>
      </c>
    </row>
    <row r="50" spans="1:17" x14ac:dyDescent="0.25">
      <c r="A50" t="s">
        <v>278</v>
      </c>
      <c r="B50" s="38">
        <v>1.6787473612420493E-2</v>
      </c>
      <c r="C50" s="40">
        <v>5</v>
      </c>
      <c r="D50" s="40">
        <v>7.66</v>
      </c>
      <c r="E50" s="40">
        <v>10.220000000000001</v>
      </c>
      <c r="F50" s="40">
        <v>14.77</v>
      </c>
      <c r="G50" s="40">
        <v>7.6</v>
      </c>
      <c r="H50" s="3" t="s">
        <v>56</v>
      </c>
      <c r="I50" s="1">
        <v>16.489999999999998</v>
      </c>
      <c r="J50" s="1">
        <v>12.51</v>
      </c>
      <c r="K50" s="1">
        <v>12.5</v>
      </c>
      <c r="L50" s="1">
        <v>14.71</v>
      </c>
      <c r="M50" s="1">
        <v>2.02</v>
      </c>
      <c r="N50" s="1">
        <v>5.27</v>
      </c>
      <c r="O50" s="1">
        <v>10.33</v>
      </c>
      <c r="P50" s="1">
        <v>2.93</v>
      </c>
      <c r="Q50" s="1">
        <f t="shared" si="0"/>
        <v>106.2809416500547</v>
      </c>
    </row>
    <row r="51" spans="1:17" x14ac:dyDescent="0.25">
      <c r="A51" t="s">
        <v>279</v>
      </c>
      <c r="B51" s="38">
        <v>9.5897106218161519E-3</v>
      </c>
      <c r="C51" s="40">
        <v>10.06</v>
      </c>
      <c r="D51" s="40">
        <v>11.15</v>
      </c>
      <c r="E51" s="40">
        <v>18.32</v>
      </c>
      <c r="F51" s="40">
        <v>-15.33</v>
      </c>
      <c r="G51" s="40">
        <v>12.57</v>
      </c>
      <c r="H51" s="3" t="s">
        <v>57</v>
      </c>
      <c r="I51" s="1">
        <v>10.43</v>
      </c>
      <c r="J51" s="1">
        <v>9</v>
      </c>
      <c r="K51" s="1">
        <v>8.7899999999999991</v>
      </c>
      <c r="L51" s="1">
        <v>15.66</v>
      </c>
      <c r="M51" s="1">
        <v>-8.44</v>
      </c>
      <c r="N51" s="1">
        <v>5.68</v>
      </c>
      <c r="O51" s="1">
        <v>15.72</v>
      </c>
      <c r="P51" s="1">
        <v>3.8</v>
      </c>
      <c r="Q51" s="1">
        <f t="shared" si="0"/>
        <v>76.03138335741383</v>
      </c>
    </row>
    <row r="52" spans="1:17" x14ac:dyDescent="0.25">
      <c r="A52" s="36" t="s">
        <v>280</v>
      </c>
      <c r="B52" s="37">
        <v>0.79501050035749943</v>
      </c>
      <c r="C52" s="39">
        <v>5.8</v>
      </c>
      <c r="D52" s="39">
        <v>6.65</v>
      </c>
      <c r="E52" s="39">
        <v>9.5500000000000007</v>
      </c>
      <c r="F52" s="39">
        <v>5.86</v>
      </c>
      <c r="G52" s="39">
        <v>2.97</v>
      </c>
      <c r="H52" s="8" t="s">
        <v>58</v>
      </c>
      <c r="I52" s="12">
        <v>11.74</v>
      </c>
      <c r="J52" s="12">
        <v>18.96</v>
      </c>
      <c r="K52" s="12">
        <v>6.41</v>
      </c>
      <c r="L52" s="12">
        <v>15.23</v>
      </c>
      <c r="M52" s="12">
        <v>22.67</v>
      </c>
      <c r="N52" s="12">
        <v>-16.52</v>
      </c>
      <c r="O52" s="12">
        <v>14.1</v>
      </c>
      <c r="P52" s="12">
        <v>7.25</v>
      </c>
      <c r="Q52" s="12">
        <f t="shared" si="0"/>
        <v>104.24967706783741</v>
      </c>
    </row>
    <row r="53" spans="1:17" x14ac:dyDescent="0.25">
      <c r="A53" t="s">
        <v>281</v>
      </c>
      <c r="B53" s="38">
        <v>7.7122071232047958E-3</v>
      </c>
      <c r="C53" s="40">
        <v>-9.48</v>
      </c>
      <c r="D53" s="40">
        <v>25.74</v>
      </c>
      <c r="E53" s="40">
        <v>9.2100000000000009</v>
      </c>
      <c r="F53" s="40">
        <v>3.38</v>
      </c>
      <c r="G53" s="40">
        <v>-0.6</v>
      </c>
      <c r="H53" s="3" t="s">
        <v>59</v>
      </c>
      <c r="I53" s="1">
        <v>12.22</v>
      </c>
      <c r="J53" s="1">
        <v>55.4</v>
      </c>
      <c r="K53" s="1">
        <v>-15.02</v>
      </c>
      <c r="L53" s="1">
        <v>11.39</v>
      </c>
      <c r="M53" s="1">
        <v>28.03</v>
      </c>
      <c r="N53" s="1">
        <v>-17.27</v>
      </c>
      <c r="O53" s="1">
        <v>-6.14</v>
      </c>
      <c r="P53" s="1">
        <v>46.02</v>
      </c>
      <c r="Q53" s="1">
        <f t="shared" si="0"/>
        <v>139.63589603770495</v>
      </c>
    </row>
    <row r="54" spans="1:17" x14ac:dyDescent="0.25">
      <c r="A54" t="s">
        <v>282</v>
      </c>
      <c r="B54" s="38">
        <v>1.3827553055777972E-2</v>
      </c>
      <c r="C54" s="40">
        <v>26.95</v>
      </c>
      <c r="D54" s="40">
        <v>9.23</v>
      </c>
      <c r="E54" s="40">
        <v>13.43</v>
      </c>
      <c r="F54" s="40">
        <v>32.729999999999997</v>
      </c>
      <c r="G54" s="40">
        <v>-16.98</v>
      </c>
      <c r="H54" s="3" t="s">
        <v>60</v>
      </c>
      <c r="I54" s="1">
        <v>21.3</v>
      </c>
      <c r="J54" s="1">
        <v>16.22</v>
      </c>
      <c r="K54" s="1">
        <v>15.04</v>
      </c>
      <c r="L54" s="1">
        <v>2.76</v>
      </c>
      <c r="M54" s="1">
        <v>-0.11</v>
      </c>
      <c r="N54" s="1">
        <v>-4.32</v>
      </c>
      <c r="O54" s="1">
        <v>2.4900000000000002</v>
      </c>
      <c r="P54" s="1">
        <v>10.88</v>
      </c>
      <c r="Q54" s="1">
        <f t="shared" si="0"/>
        <v>81.005816466980235</v>
      </c>
    </row>
    <row r="55" spans="1:17" x14ac:dyDescent="0.25">
      <c r="A55" s="42" t="s">
        <v>61</v>
      </c>
      <c r="B55" s="38"/>
      <c r="C55" s="40"/>
      <c r="D55" s="40"/>
      <c r="E55" s="40"/>
      <c r="F55" s="40"/>
      <c r="G55" s="40"/>
      <c r="I55" s="1">
        <v>-0.22</v>
      </c>
      <c r="J55" s="1">
        <v>47.06</v>
      </c>
      <c r="K55" s="1">
        <v>-30.53</v>
      </c>
      <c r="L55" s="1">
        <v>119.52</v>
      </c>
      <c r="M55" s="1">
        <v>-7.18</v>
      </c>
      <c r="N55" s="1">
        <v>-5.94</v>
      </c>
      <c r="O55" s="1">
        <v>-27.9</v>
      </c>
      <c r="P55" s="1">
        <v>1.0900000000000001</v>
      </c>
      <c r="Q55" s="1">
        <f t="shared" si="0"/>
        <v>42.396545608083898</v>
      </c>
    </row>
    <row r="56" spans="1:17" x14ac:dyDescent="0.25">
      <c r="A56" t="s">
        <v>283</v>
      </c>
      <c r="B56" s="38">
        <v>6.4897698692456818E-2</v>
      </c>
      <c r="C56" s="40">
        <v>10.23</v>
      </c>
      <c r="D56" s="40">
        <v>10.14</v>
      </c>
      <c r="E56" s="40">
        <v>1.75</v>
      </c>
      <c r="F56" s="40">
        <v>11.93</v>
      </c>
      <c r="G56" s="40">
        <v>5.52</v>
      </c>
      <c r="H56" s="3" t="s">
        <v>62</v>
      </c>
      <c r="I56" s="1">
        <v>7.26</v>
      </c>
      <c r="J56" s="1">
        <v>20.39</v>
      </c>
      <c r="K56" s="1">
        <v>8.5</v>
      </c>
      <c r="L56" s="1">
        <v>19.579999999999998</v>
      </c>
      <c r="M56" s="1">
        <v>40.299999999999997</v>
      </c>
      <c r="N56" s="1">
        <v>-26.39</v>
      </c>
      <c r="O56" s="1">
        <v>-3.1</v>
      </c>
      <c r="P56" s="1">
        <v>23.57</v>
      </c>
      <c r="Q56" s="1">
        <f t="shared" si="0"/>
        <v>107.17998955403451</v>
      </c>
    </row>
    <row r="57" spans="1:17" x14ac:dyDescent="0.25">
      <c r="A57" t="s">
        <v>284</v>
      </c>
      <c r="B57" s="38">
        <v>6.1542435741009779E-3</v>
      </c>
      <c r="C57" s="40">
        <v>32.43</v>
      </c>
      <c r="D57" s="40">
        <v>15.57</v>
      </c>
      <c r="E57" s="40">
        <v>-7.62</v>
      </c>
      <c r="F57" s="40">
        <v>26.15</v>
      </c>
      <c r="G57" s="40">
        <v>5.8</v>
      </c>
      <c r="H57" s="3" t="s">
        <v>63</v>
      </c>
      <c r="I57" s="1">
        <v>-10.98</v>
      </c>
      <c r="J57" s="1">
        <v>7.07</v>
      </c>
      <c r="K57" s="1">
        <v>24.4</v>
      </c>
      <c r="L57" s="1">
        <v>-8.7799999999999994</v>
      </c>
      <c r="M57" s="1">
        <v>41.12</v>
      </c>
      <c r="N57" s="1">
        <v>-12.29</v>
      </c>
      <c r="O57" s="1">
        <v>2.34</v>
      </c>
      <c r="P57" s="1">
        <v>-0.23</v>
      </c>
      <c r="Q57" s="1">
        <f t="shared" si="0"/>
        <v>36.693827618190056</v>
      </c>
    </row>
    <row r="58" spans="1:17" x14ac:dyDescent="0.25">
      <c r="A58" t="s">
        <v>285</v>
      </c>
      <c r="B58" s="38">
        <v>0.14080073873195079</v>
      </c>
      <c r="C58" s="40">
        <v>7.89</v>
      </c>
      <c r="D58" s="40">
        <v>11.73</v>
      </c>
      <c r="E58" s="40">
        <v>5.84</v>
      </c>
      <c r="F58" s="40">
        <v>7.06</v>
      </c>
      <c r="G58" s="40">
        <v>8.9700000000000006</v>
      </c>
      <c r="H58" s="3" t="s">
        <v>64</v>
      </c>
      <c r="I58" s="1">
        <v>11.84</v>
      </c>
      <c r="J58" s="1">
        <v>25.1</v>
      </c>
      <c r="K58" s="1">
        <v>1.21</v>
      </c>
      <c r="L58" s="1">
        <v>7.07</v>
      </c>
      <c r="M58" s="1">
        <v>29.46</v>
      </c>
      <c r="N58" s="1">
        <v>-19.5</v>
      </c>
      <c r="O58" s="1">
        <v>-1.77</v>
      </c>
      <c r="P58" s="1">
        <v>13.04</v>
      </c>
      <c r="Q58" s="1">
        <f t="shared" si="0"/>
        <v>75.450040000573239</v>
      </c>
    </row>
    <row r="59" spans="1:17" x14ac:dyDescent="0.25">
      <c r="A59" s="42" t="s">
        <v>65</v>
      </c>
      <c r="B59" s="38"/>
      <c r="C59" s="40"/>
      <c r="D59" s="40"/>
      <c r="E59" s="40"/>
      <c r="F59" s="40"/>
      <c r="G59" s="40"/>
      <c r="I59" s="1">
        <v>29.33</v>
      </c>
      <c r="J59" s="1">
        <v>12.13</v>
      </c>
      <c r="K59" s="1">
        <v>27.44</v>
      </c>
      <c r="L59" s="1">
        <v>38.51</v>
      </c>
      <c r="M59" s="1">
        <v>-26.43</v>
      </c>
      <c r="N59" s="1">
        <v>-6.68</v>
      </c>
      <c r="O59" s="1">
        <v>33.4</v>
      </c>
      <c r="P59" s="1">
        <v>-2.41</v>
      </c>
      <c r="Q59" s="1">
        <f t="shared" si="0"/>
        <v>128.79399705286528</v>
      </c>
    </row>
    <row r="60" spans="1:17" x14ac:dyDescent="0.25">
      <c r="A60" t="s">
        <v>286</v>
      </c>
      <c r="B60" s="38">
        <v>2.3649217715744006E-3</v>
      </c>
      <c r="C60" s="40">
        <v>-8.75</v>
      </c>
      <c r="D60" s="40">
        <v>51.89</v>
      </c>
      <c r="E60" s="40">
        <v>7.02</v>
      </c>
      <c r="F60" s="40">
        <v>0.12</v>
      </c>
      <c r="G60" s="40">
        <v>-29.97</v>
      </c>
      <c r="H60" s="3" t="s">
        <v>66</v>
      </c>
      <c r="I60" s="1">
        <v>29.56</v>
      </c>
      <c r="J60" s="1">
        <v>6.74</v>
      </c>
      <c r="K60" s="1">
        <v>43.15</v>
      </c>
      <c r="L60" s="1">
        <v>11.8</v>
      </c>
      <c r="M60" s="1">
        <v>-2.0099999999999998</v>
      </c>
      <c r="N60" s="1">
        <v>4.18</v>
      </c>
      <c r="O60" s="1">
        <v>-19</v>
      </c>
      <c r="P60" s="1">
        <v>11.71</v>
      </c>
      <c r="Q60" s="1">
        <f t="shared" si="0"/>
        <v>104.44404976698576</v>
      </c>
    </row>
    <row r="61" spans="1:17" x14ac:dyDescent="0.25">
      <c r="A61" t="s">
        <v>287</v>
      </c>
      <c r="B61" s="38">
        <v>0.13021973393352795</v>
      </c>
      <c r="C61" s="40">
        <v>-2.56</v>
      </c>
      <c r="D61" s="40">
        <v>19.21</v>
      </c>
      <c r="E61" s="40">
        <v>-11.13</v>
      </c>
      <c r="F61" s="40">
        <v>4.59</v>
      </c>
      <c r="G61" s="40">
        <v>10.69</v>
      </c>
      <c r="H61" s="3" t="s">
        <v>67</v>
      </c>
      <c r="I61" s="1">
        <v>17.36</v>
      </c>
      <c r="J61" s="1">
        <v>14.44</v>
      </c>
      <c r="K61" s="1">
        <v>0.93</v>
      </c>
      <c r="L61" s="1">
        <v>25.78</v>
      </c>
      <c r="M61" s="1">
        <v>14.48</v>
      </c>
      <c r="N61" s="1">
        <v>-23.26</v>
      </c>
      <c r="O61" s="1">
        <v>18.420000000000002</v>
      </c>
      <c r="P61" s="1">
        <v>3.33</v>
      </c>
      <c r="Q61" s="1">
        <f t="shared" si="0"/>
        <v>83.287444199928984</v>
      </c>
    </row>
    <row r="62" spans="1:17" x14ac:dyDescent="0.25">
      <c r="A62" t="s">
        <v>288</v>
      </c>
      <c r="B62" s="38">
        <v>7.3771820775624816E-2</v>
      </c>
      <c r="C62" s="40">
        <v>-1.6</v>
      </c>
      <c r="D62" s="40">
        <v>23.7</v>
      </c>
      <c r="E62" s="40">
        <v>25.11</v>
      </c>
      <c r="F62" s="40">
        <v>-20.190000000000001</v>
      </c>
      <c r="G62" s="40">
        <v>21.12</v>
      </c>
      <c r="H62" s="3" t="s">
        <v>68</v>
      </c>
      <c r="I62" s="1">
        <v>15.97</v>
      </c>
      <c r="J62" s="1">
        <v>2.04</v>
      </c>
      <c r="K62" s="1">
        <v>7.52</v>
      </c>
      <c r="L62" s="1">
        <v>8.2100000000000009</v>
      </c>
      <c r="M62" s="1">
        <v>17.54</v>
      </c>
      <c r="N62" s="1">
        <v>-15.37</v>
      </c>
      <c r="O62" s="1">
        <v>16.260000000000002</v>
      </c>
      <c r="P62" s="1">
        <v>-5.3</v>
      </c>
      <c r="Q62" s="1">
        <f t="shared" si="0"/>
        <v>50.786716679704995</v>
      </c>
    </row>
    <row r="63" spans="1:17" x14ac:dyDescent="0.25">
      <c r="A63" t="s">
        <v>289</v>
      </c>
      <c r="B63" s="38">
        <v>2.8013099499897089E-2</v>
      </c>
      <c r="C63" s="40">
        <v>9.4499999999999993</v>
      </c>
      <c r="D63" s="40">
        <v>12.63</v>
      </c>
      <c r="E63" s="40">
        <v>26.64</v>
      </c>
      <c r="F63" s="40">
        <v>-8.9499999999999993</v>
      </c>
      <c r="G63" s="40">
        <v>4.9800000000000004</v>
      </c>
      <c r="H63" s="3" t="s">
        <v>69</v>
      </c>
      <c r="I63" s="1">
        <v>18.12</v>
      </c>
      <c r="J63" s="1">
        <v>10.16</v>
      </c>
      <c r="K63" s="1">
        <v>2.61</v>
      </c>
      <c r="L63" s="1">
        <v>24.34</v>
      </c>
      <c r="M63" s="1">
        <v>-14.05</v>
      </c>
      <c r="N63" s="1">
        <v>14.46</v>
      </c>
      <c r="O63" s="1">
        <v>-10.57</v>
      </c>
      <c r="P63" s="1">
        <v>8.59</v>
      </c>
      <c r="Q63" s="1">
        <f t="shared" si="0"/>
        <v>58.606361619696372</v>
      </c>
    </row>
    <row r="64" spans="1:17" x14ac:dyDescent="0.25">
      <c r="A64" t="s">
        <v>290</v>
      </c>
      <c r="B64" s="38">
        <v>6.1750988105136705E-3</v>
      </c>
      <c r="C64" s="40">
        <v>2.85</v>
      </c>
      <c r="D64" s="40">
        <v>26.36</v>
      </c>
      <c r="E64" s="40">
        <v>-3.8</v>
      </c>
      <c r="F64" s="40">
        <v>16.13</v>
      </c>
      <c r="G64" s="40">
        <v>6.74</v>
      </c>
      <c r="H64" s="3" t="s">
        <v>70</v>
      </c>
      <c r="I64" s="1">
        <v>46.43</v>
      </c>
      <c r="J64" s="1">
        <v>1.91</v>
      </c>
      <c r="K64" s="1">
        <v>3.72</v>
      </c>
      <c r="L64" s="1">
        <v>13.77</v>
      </c>
      <c r="M64" s="1">
        <v>-12.05</v>
      </c>
      <c r="N64" s="1">
        <v>-9.94</v>
      </c>
      <c r="O64" s="1">
        <v>18.16</v>
      </c>
      <c r="P64" s="1">
        <v>3.16</v>
      </c>
      <c r="Q64" s="1">
        <f t="shared" si="0"/>
        <v>70.014801346871934</v>
      </c>
    </row>
    <row r="65" spans="1:17" x14ac:dyDescent="0.25">
      <c r="A65" t="s">
        <v>291</v>
      </c>
      <c r="B65" s="38">
        <v>4.6778576492705823E-2</v>
      </c>
      <c r="C65" s="40">
        <v>22.35</v>
      </c>
      <c r="D65" s="40">
        <v>5.61</v>
      </c>
      <c r="E65" s="40">
        <v>6.9</v>
      </c>
      <c r="F65" s="40">
        <v>4.58</v>
      </c>
      <c r="G65" s="40">
        <v>7.4</v>
      </c>
      <c r="H65" s="3" t="s">
        <v>71</v>
      </c>
      <c r="I65" s="1">
        <v>14.87</v>
      </c>
      <c r="J65" s="1">
        <v>15.05</v>
      </c>
      <c r="K65" s="1">
        <v>6.25</v>
      </c>
      <c r="L65" s="1">
        <v>17.87</v>
      </c>
      <c r="M65" s="1">
        <v>3</v>
      </c>
      <c r="N65" s="1">
        <v>-1.27</v>
      </c>
      <c r="O65" s="1">
        <v>4.0999999999999996</v>
      </c>
      <c r="P65" s="1">
        <v>15.48</v>
      </c>
      <c r="Q65" s="1">
        <f t="shared" si="0"/>
        <v>102.33421685255749</v>
      </c>
    </row>
    <row r="66" spans="1:17" x14ac:dyDescent="0.25">
      <c r="A66" s="6" t="s">
        <v>292</v>
      </c>
      <c r="B66" s="38">
        <v>2.2269619429855577E-3</v>
      </c>
      <c r="C66" s="40">
        <v>-1.72</v>
      </c>
      <c r="D66" s="40">
        <v>18.489999999999998</v>
      </c>
      <c r="E66" s="40">
        <v>17.260000000000002</v>
      </c>
      <c r="F66" s="40">
        <v>9.24</v>
      </c>
      <c r="G66" s="40">
        <v>1.41</v>
      </c>
      <c r="H66" s="3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t="s">
        <v>293</v>
      </c>
      <c r="B67" s="38">
        <v>9.3795219682283465E-3</v>
      </c>
      <c r="C67" s="40">
        <v>-5.2</v>
      </c>
      <c r="D67" s="40">
        <v>22.7</v>
      </c>
      <c r="E67" s="40">
        <v>-10.67</v>
      </c>
      <c r="F67" s="40">
        <v>-4.4800000000000004</v>
      </c>
      <c r="G67" s="40">
        <v>14.63</v>
      </c>
      <c r="H67" s="3" t="s">
        <v>72</v>
      </c>
      <c r="I67" s="1">
        <v>12.39</v>
      </c>
      <c r="J67" s="1">
        <v>4.45</v>
      </c>
      <c r="K67" s="1">
        <v>0.34</v>
      </c>
      <c r="L67" s="1">
        <v>33.630000000000003</v>
      </c>
      <c r="M67" s="1">
        <v>0.42</v>
      </c>
      <c r="N67" s="1">
        <v>-8.5399999999999991</v>
      </c>
      <c r="O67" s="1">
        <v>10.86</v>
      </c>
      <c r="P67" s="1">
        <v>1.2</v>
      </c>
      <c r="Q67" s="1">
        <f t="shared" si="0"/>
        <v>62.188845154071601</v>
      </c>
    </row>
    <row r="68" spans="1:17" x14ac:dyDescent="0.25">
      <c r="A68" t="s">
        <v>294</v>
      </c>
      <c r="B68" s="38">
        <v>5.5285820804535438E-2</v>
      </c>
      <c r="C68" s="40">
        <v>-0.43</v>
      </c>
      <c r="D68" s="40">
        <v>-26.88</v>
      </c>
      <c r="E68" s="40">
        <v>25.2</v>
      </c>
      <c r="F68" s="40">
        <v>4.68</v>
      </c>
      <c r="G68" s="40">
        <v>-4.54</v>
      </c>
      <c r="H68" s="3" t="s">
        <v>73</v>
      </c>
      <c r="I68" s="1">
        <v>38.159999999999997</v>
      </c>
      <c r="J68" s="1">
        <v>73.040000000000006</v>
      </c>
      <c r="K68" s="1">
        <v>33.340000000000003</v>
      </c>
      <c r="L68" s="1">
        <v>40.69</v>
      </c>
      <c r="M68" s="1">
        <v>74.47</v>
      </c>
      <c r="N68" s="1">
        <v>-20.079999999999998</v>
      </c>
      <c r="O68" s="1">
        <v>76.400000000000006</v>
      </c>
      <c r="P68" s="1">
        <v>1.61</v>
      </c>
      <c r="Q68" s="1">
        <f t="shared" si="0"/>
        <v>1020.8920266420198</v>
      </c>
    </row>
    <row r="69" spans="1:17" x14ac:dyDescent="0.25">
      <c r="A69" t="s">
        <v>295</v>
      </c>
      <c r="B69" s="38">
        <v>6.0725732126708773E-2</v>
      </c>
      <c r="C69" s="40">
        <v>14.74</v>
      </c>
      <c r="D69" s="40">
        <v>4.26</v>
      </c>
      <c r="E69" s="40">
        <v>19.2</v>
      </c>
      <c r="F69" s="40">
        <v>-0.05</v>
      </c>
      <c r="G69" s="40">
        <v>8.6199999999999992</v>
      </c>
      <c r="H69" s="3" t="s">
        <v>74</v>
      </c>
      <c r="I69" s="1">
        <v>5.87</v>
      </c>
      <c r="J69" s="1">
        <v>21.5</v>
      </c>
      <c r="K69" s="1">
        <v>5.51</v>
      </c>
      <c r="L69" s="1">
        <v>8.2799999999999994</v>
      </c>
      <c r="M69" s="1">
        <v>17.36</v>
      </c>
      <c r="N69" s="1">
        <v>-13.12</v>
      </c>
      <c r="O69" s="1">
        <v>11.92</v>
      </c>
      <c r="P69" s="1">
        <v>8.5399999999999991</v>
      </c>
      <c r="Q69" s="1">
        <f t="shared" si="0"/>
        <v>82.02393258148345</v>
      </c>
    </row>
    <row r="70" spans="1:17" x14ac:dyDescent="0.25">
      <c r="A70" t="s">
        <v>296</v>
      </c>
      <c r="B70" s="38">
        <v>7.3340259326890034E-4</v>
      </c>
      <c r="C70" s="40">
        <v>18.21</v>
      </c>
      <c r="D70" s="40">
        <v>1.46</v>
      </c>
      <c r="E70" s="40">
        <v>4.01</v>
      </c>
      <c r="F70" s="40">
        <v>17.489999999999998</v>
      </c>
      <c r="G70" s="40">
        <v>-9.5</v>
      </c>
      <c r="H70" s="3" t="s">
        <v>184</v>
      </c>
      <c r="I70" s="1">
        <v>1.01</v>
      </c>
      <c r="J70" s="1">
        <v>21.94</v>
      </c>
      <c r="K70" s="1">
        <v>10.57</v>
      </c>
      <c r="L70" s="1">
        <v>10.19</v>
      </c>
      <c r="M70" s="1">
        <v>25.43</v>
      </c>
      <c r="N70" s="1">
        <v>-11.21</v>
      </c>
      <c r="O70" s="1">
        <v>19.48</v>
      </c>
      <c r="P70" s="1">
        <v>1.95</v>
      </c>
      <c r="Q70" s="1">
        <f t="shared" si="0"/>
        <v>103.5813438122203</v>
      </c>
    </row>
    <row r="71" spans="1:17" x14ac:dyDescent="0.25">
      <c r="A71" t="s">
        <v>297</v>
      </c>
      <c r="B71" s="38">
        <v>0.14411751818541887</v>
      </c>
      <c r="C71" s="40">
        <v>6.96</v>
      </c>
      <c r="D71" s="40">
        <v>-1.32</v>
      </c>
      <c r="E71" s="40">
        <v>11.89</v>
      </c>
      <c r="F71" s="40">
        <v>31.22</v>
      </c>
      <c r="G71" s="40">
        <v>-17.68</v>
      </c>
      <c r="H71" s="3" t="s">
        <v>75</v>
      </c>
      <c r="I71" s="1">
        <v>-1.5</v>
      </c>
      <c r="J71" s="1">
        <v>6.32</v>
      </c>
      <c r="K71" s="1">
        <v>13.8</v>
      </c>
      <c r="L71" s="1">
        <v>10.67</v>
      </c>
      <c r="M71" s="1">
        <v>0.01</v>
      </c>
      <c r="N71" s="1">
        <v>-3.42</v>
      </c>
      <c r="O71" s="1">
        <v>2.8</v>
      </c>
      <c r="P71" s="1">
        <v>18.47</v>
      </c>
      <c r="Q71" s="1">
        <f t="shared" si="0"/>
        <v>55.151329666406696</v>
      </c>
    </row>
    <row r="72" spans="1:17" x14ac:dyDescent="0.25">
      <c r="A72" t="s">
        <v>298</v>
      </c>
      <c r="B72" s="38">
        <v>1.825850275018506E-3</v>
      </c>
      <c r="C72" s="40">
        <v>16.989999999999998</v>
      </c>
      <c r="D72" s="40">
        <v>39.26</v>
      </c>
      <c r="E72" s="40">
        <v>9.67</v>
      </c>
      <c r="F72" s="40">
        <v>-6.11</v>
      </c>
      <c r="G72" s="40">
        <v>-3.21</v>
      </c>
      <c r="H72" s="3" t="s">
        <v>76</v>
      </c>
      <c r="I72" s="1">
        <v>10.26</v>
      </c>
      <c r="J72" s="1">
        <v>39.86</v>
      </c>
      <c r="K72" s="1">
        <v>2.5499999999999998</v>
      </c>
      <c r="L72" s="1">
        <v>20.100000000000001</v>
      </c>
      <c r="M72" s="1">
        <v>1.4</v>
      </c>
      <c r="N72" s="1">
        <v>-4.78</v>
      </c>
      <c r="O72" s="1">
        <v>5.24</v>
      </c>
      <c r="P72" s="1">
        <v>-2.36</v>
      </c>
      <c r="Q72" s="1">
        <f t="shared" ref="Q72:Q145" si="1">(100*(1+I72/100)*(1+J72/100)*(1+K72/100)*(1+L72/100)*(1+M72/100)*(1+N72/100)*(1+O72/100)*(1+P72/100))-100</f>
        <v>88.436455460620209</v>
      </c>
    </row>
    <row r="73" spans="1:17" x14ac:dyDescent="0.25">
      <c r="A73" s="36" t="s">
        <v>299</v>
      </c>
      <c r="B73" s="37">
        <v>1.8907868550496671</v>
      </c>
      <c r="C73" s="39">
        <v>22.15</v>
      </c>
      <c r="D73" s="39">
        <v>24.02</v>
      </c>
      <c r="E73" s="39">
        <v>-5.33</v>
      </c>
      <c r="F73" s="39">
        <v>29.64</v>
      </c>
      <c r="G73" s="39">
        <v>3.6</v>
      </c>
      <c r="H73" s="8" t="s">
        <v>77</v>
      </c>
      <c r="I73" s="12">
        <v>-0.67</v>
      </c>
      <c r="J73" s="12">
        <v>4.57</v>
      </c>
      <c r="K73" s="12">
        <v>22.21</v>
      </c>
      <c r="L73" s="12">
        <v>12.48</v>
      </c>
      <c r="M73" s="12">
        <v>3.01</v>
      </c>
      <c r="N73" s="12">
        <v>-2.5</v>
      </c>
      <c r="O73" s="12">
        <v>2.25</v>
      </c>
      <c r="P73" s="12">
        <v>32.4</v>
      </c>
      <c r="Q73" s="12">
        <f t="shared" si="1"/>
        <v>94.135473770788678</v>
      </c>
    </row>
    <row r="74" spans="1:17" x14ac:dyDescent="0.25">
      <c r="A74" t="s">
        <v>300</v>
      </c>
      <c r="B74" s="38">
        <v>2.265005659144247E-2</v>
      </c>
      <c r="C74" s="40">
        <v>5.64</v>
      </c>
      <c r="D74" s="40">
        <v>30.25</v>
      </c>
      <c r="E74" s="40">
        <v>-3.73</v>
      </c>
      <c r="F74" s="40">
        <v>16.37</v>
      </c>
      <c r="G74" s="40">
        <v>5.77</v>
      </c>
      <c r="H74" s="3" t="s">
        <v>78</v>
      </c>
      <c r="I74" s="1">
        <v>-2.93</v>
      </c>
      <c r="J74" s="1">
        <v>-0.54</v>
      </c>
      <c r="K74" s="1">
        <v>24.78</v>
      </c>
      <c r="L74" s="1">
        <v>15.15</v>
      </c>
      <c r="M74" s="1">
        <v>5.71</v>
      </c>
      <c r="N74" s="1">
        <v>-6.74</v>
      </c>
      <c r="O74" s="1">
        <v>-3.05</v>
      </c>
      <c r="P74" s="1">
        <v>12.93</v>
      </c>
      <c r="Q74" s="1">
        <f t="shared" si="1"/>
        <v>49.730761600404804</v>
      </c>
    </row>
    <row r="75" spans="1:17" x14ac:dyDescent="0.25">
      <c r="A75" t="s">
        <v>301</v>
      </c>
      <c r="B75" s="38">
        <v>3.589723964099342E-3</v>
      </c>
      <c r="C75" s="40">
        <v>17.63</v>
      </c>
      <c r="D75" s="40">
        <v>25.03</v>
      </c>
      <c r="E75" s="40">
        <v>7.73</v>
      </c>
      <c r="F75" s="40">
        <v>17.059999999999999</v>
      </c>
      <c r="G75" s="40">
        <v>5.17</v>
      </c>
      <c r="H75" s="3" t="s">
        <v>79</v>
      </c>
      <c r="I75" s="1">
        <v>8.8800000000000008</v>
      </c>
      <c r="J75" s="1">
        <v>7.14</v>
      </c>
      <c r="K75" s="1">
        <v>16.7</v>
      </c>
      <c r="L75" s="1">
        <v>2.52</v>
      </c>
      <c r="M75" s="1">
        <v>0.75</v>
      </c>
      <c r="N75" s="1">
        <v>-0.41</v>
      </c>
      <c r="O75" s="1">
        <v>-0.4</v>
      </c>
      <c r="P75" s="1">
        <v>27.26</v>
      </c>
      <c r="Q75" s="1">
        <f t="shared" si="1"/>
        <v>77.497096109169661</v>
      </c>
    </row>
    <row r="76" spans="1:17" x14ac:dyDescent="0.25">
      <c r="A76" t="s">
        <v>302</v>
      </c>
      <c r="B76" s="38">
        <v>0.17803026527956106</v>
      </c>
      <c r="C76" s="40">
        <v>14.39</v>
      </c>
      <c r="D76" s="40">
        <v>23</v>
      </c>
      <c r="E76" s="40">
        <v>-10.3</v>
      </c>
      <c r="F76" s="40">
        <v>19.34</v>
      </c>
      <c r="G76" s="40">
        <v>-1.71</v>
      </c>
      <c r="H76" s="3" t="s">
        <v>80</v>
      </c>
      <c r="I76" s="1">
        <v>2.72</v>
      </c>
      <c r="J76" s="1">
        <v>6.63</v>
      </c>
      <c r="K76" s="1">
        <v>15.74</v>
      </c>
      <c r="L76" s="1">
        <v>5.35</v>
      </c>
      <c r="M76" s="1">
        <v>-9.73</v>
      </c>
      <c r="N76" s="1">
        <v>-1.82</v>
      </c>
      <c r="O76" s="1">
        <v>4.25</v>
      </c>
      <c r="P76" s="1">
        <v>6.79</v>
      </c>
      <c r="Q76" s="1">
        <f t="shared" si="1"/>
        <v>31.772734479376055</v>
      </c>
    </row>
    <row r="77" spans="1:17" x14ac:dyDescent="0.25">
      <c r="A77" t="s">
        <v>303</v>
      </c>
      <c r="B77" s="38">
        <v>0.22718558651457191</v>
      </c>
      <c r="C77" s="40">
        <v>25.08</v>
      </c>
      <c r="D77" s="40">
        <v>20.29</v>
      </c>
      <c r="E77" s="40">
        <v>-1.91</v>
      </c>
      <c r="F77" s="40">
        <v>31.68</v>
      </c>
      <c r="G77" s="40">
        <v>3.97</v>
      </c>
      <c r="H77" s="3" t="s">
        <v>81</v>
      </c>
      <c r="I77" s="1">
        <v>-1.91</v>
      </c>
      <c r="J77" s="1">
        <v>5.77</v>
      </c>
      <c r="K77" s="1">
        <v>20.53</v>
      </c>
      <c r="L77" s="1">
        <v>13.6</v>
      </c>
      <c r="M77" s="1">
        <v>3.11</v>
      </c>
      <c r="N77" s="1">
        <v>-2.41</v>
      </c>
      <c r="O77" s="1">
        <v>2.4500000000000002</v>
      </c>
      <c r="P77" s="1">
        <v>30.33</v>
      </c>
      <c r="Q77" s="1">
        <f t="shared" si="1"/>
        <v>90.863634545036348</v>
      </c>
    </row>
    <row r="78" spans="1:17" x14ac:dyDescent="0.25">
      <c r="A78" t="s">
        <v>304</v>
      </c>
      <c r="B78" s="38">
        <v>2.5715703362549389E-2</v>
      </c>
      <c r="C78" s="40">
        <v>35.74</v>
      </c>
      <c r="D78" s="40">
        <v>1.05</v>
      </c>
      <c r="E78" s="40">
        <v>-2.85</v>
      </c>
      <c r="F78" s="40">
        <v>69.650000000000006</v>
      </c>
      <c r="G78" s="40">
        <v>-3.93</v>
      </c>
      <c r="H78" s="3" t="s">
        <v>82</v>
      </c>
      <c r="I78" s="1">
        <v>-5.57</v>
      </c>
      <c r="J78" s="1">
        <v>-2.0499999999999998</v>
      </c>
      <c r="K78" s="1">
        <v>26.45</v>
      </c>
      <c r="L78" s="1">
        <v>16.05</v>
      </c>
      <c r="M78" s="1">
        <v>2.4900000000000002</v>
      </c>
      <c r="N78" s="1">
        <v>-5.53</v>
      </c>
      <c r="O78" s="1">
        <v>6.54</v>
      </c>
      <c r="P78" s="1">
        <v>31.48</v>
      </c>
      <c r="Q78" s="1">
        <f t="shared" si="1"/>
        <v>84.08830749098891</v>
      </c>
    </row>
    <row r="79" spans="1:17" x14ac:dyDescent="0.25">
      <c r="A79" t="s">
        <v>305</v>
      </c>
      <c r="B79" s="38">
        <v>0.1831708042356687</v>
      </c>
      <c r="C79" s="40">
        <v>21.22</v>
      </c>
      <c r="D79" s="40">
        <v>18.93</v>
      </c>
      <c r="E79" s="40">
        <v>-3.22</v>
      </c>
      <c r="F79" s="40">
        <v>32.29</v>
      </c>
      <c r="G79" s="40">
        <v>4.43</v>
      </c>
      <c r="H79" s="3" t="s">
        <v>83</v>
      </c>
      <c r="I79" s="1">
        <v>-2.75</v>
      </c>
      <c r="J79" s="1">
        <v>6.12</v>
      </c>
      <c r="K79" s="1">
        <v>19.12</v>
      </c>
      <c r="L79" s="1">
        <v>12.67</v>
      </c>
      <c r="M79" s="1">
        <v>1.54</v>
      </c>
      <c r="N79" s="1">
        <v>-2.12</v>
      </c>
      <c r="O79" s="1">
        <v>2.08</v>
      </c>
      <c r="P79" s="1">
        <v>33.68</v>
      </c>
      <c r="Q79" s="1">
        <f t="shared" si="1"/>
        <v>87.852962485606326</v>
      </c>
    </row>
    <row r="80" spans="1:17" x14ac:dyDescent="0.25">
      <c r="A80" t="s">
        <v>306</v>
      </c>
      <c r="B80" s="38">
        <v>0.37505503175612193</v>
      </c>
      <c r="C80" s="40">
        <v>25.22</v>
      </c>
      <c r="D80" s="40">
        <v>18.78</v>
      </c>
      <c r="E80" s="40">
        <v>-2.35</v>
      </c>
      <c r="F80" s="40">
        <v>33.35</v>
      </c>
      <c r="G80" s="40">
        <v>4.92</v>
      </c>
      <c r="H80" s="3" t="s">
        <v>84</v>
      </c>
      <c r="I80" s="1">
        <v>-2.41</v>
      </c>
      <c r="J80" s="1">
        <v>3.28</v>
      </c>
      <c r="K80" s="1">
        <v>21.28</v>
      </c>
      <c r="L80" s="1">
        <v>10.65</v>
      </c>
      <c r="M80" s="1">
        <v>5.37</v>
      </c>
      <c r="N80" s="1">
        <v>-4.59</v>
      </c>
      <c r="O80" s="1">
        <v>3.27</v>
      </c>
      <c r="P80" s="1">
        <v>33.299999999999997</v>
      </c>
      <c r="Q80" s="1">
        <f t="shared" si="1"/>
        <v>87.187720712843145</v>
      </c>
    </row>
    <row r="81" spans="1:17" x14ac:dyDescent="0.25">
      <c r="A81" t="s">
        <v>307</v>
      </c>
      <c r="B81" s="38">
        <v>0.14424799226599205</v>
      </c>
      <c r="C81" s="40">
        <v>19.28</v>
      </c>
      <c r="D81" s="40">
        <v>21.26</v>
      </c>
      <c r="E81" s="40">
        <v>-4.05</v>
      </c>
      <c r="F81" s="40">
        <v>33.21</v>
      </c>
      <c r="G81" s="40">
        <v>3.37</v>
      </c>
      <c r="H81" s="3" t="s">
        <v>85</v>
      </c>
      <c r="I81" s="1">
        <v>-1.62</v>
      </c>
      <c r="J81" s="1">
        <v>5.68</v>
      </c>
      <c r="K81" s="1">
        <v>19.73</v>
      </c>
      <c r="L81" s="1">
        <v>13.23</v>
      </c>
      <c r="M81" s="1">
        <v>0.49</v>
      </c>
      <c r="N81" s="1">
        <v>-1.92</v>
      </c>
      <c r="O81" s="1">
        <v>4.51</v>
      </c>
      <c r="P81" s="1">
        <v>33.85</v>
      </c>
      <c r="Q81" s="1">
        <f t="shared" si="1"/>
        <v>94.331695277069088</v>
      </c>
    </row>
    <row r="82" spans="1:17" x14ac:dyDescent="0.25">
      <c r="A82" t="s">
        <v>308</v>
      </c>
      <c r="B82" s="38">
        <v>1.0209775517763042E-2</v>
      </c>
      <c r="C82" s="40">
        <v>34.83</v>
      </c>
      <c r="D82" s="40">
        <v>20.2</v>
      </c>
      <c r="E82" s="40">
        <v>-1.1299999999999999</v>
      </c>
      <c r="F82" s="40">
        <v>20.95</v>
      </c>
      <c r="G82" s="40">
        <v>8.57</v>
      </c>
      <c r="H82" s="3" t="s">
        <v>86</v>
      </c>
      <c r="I82" s="1">
        <v>-2.48</v>
      </c>
      <c r="J82" s="1">
        <v>1.17</v>
      </c>
      <c r="K82" s="1">
        <v>24.2</v>
      </c>
      <c r="L82" s="1">
        <v>3.99</v>
      </c>
      <c r="M82" s="1">
        <v>5.46</v>
      </c>
      <c r="N82" s="1">
        <v>-4.42</v>
      </c>
      <c r="O82" s="1">
        <v>5.27</v>
      </c>
      <c r="P82" s="1">
        <v>25.71</v>
      </c>
      <c r="Q82" s="1">
        <f t="shared" si="1"/>
        <v>69.976099516671098</v>
      </c>
    </row>
    <row r="83" spans="1:17" x14ac:dyDescent="0.25">
      <c r="A83" t="s">
        <v>309</v>
      </c>
      <c r="B83" s="38">
        <v>4.1653400187481524E-2</v>
      </c>
      <c r="C83" s="40">
        <v>25.02</v>
      </c>
      <c r="D83" s="40">
        <v>19.8</v>
      </c>
      <c r="E83" s="40">
        <v>-6.16</v>
      </c>
      <c r="F83" s="40">
        <v>31.59</v>
      </c>
      <c r="G83" s="40">
        <v>5.58</v>
      </c>
      <c r="H83" s="3" t="s">
        <v>87</v>
      </c>
      <c r="I83" s="1">
        <v>-2.5499999999999998</v>
      </c>
      <c r="J83" s="1">
        <v>5.76</v>
      </c>
      <c r="K83" s="1">
        <v>20.64</v>
      </c>
      <c r="L83" s="1">
        <v>10.38</v>
      </c>
      <c r="M83" s="1">
        <v>2.96</v>
      </c>
      <c r="N83" s="1">
        <v>-1.43</v>
      </c>
      <c r="O83" s="1">
        <v>1.67</v>
      </c>
      <c r="P83" s="1">
        <v>30.22</v>
      </c>
      <c r="Q83" s="1">
        <f t="shared" si="1"/>
        <v>84.40335101175441</v>
      </c>
    </row>
    <row r="84" spans="1:17" x14ac:dyDescent="0.25">
      <c r="A84" t="s">
        <v>310</v>
      </c>
      <c r="B84" s="38">
        <v>8.8068164513391126E-2</v>
      </c>
      <c r="C84" s="40">
        <v>17.010000000000002</v>
      </c>
      <c r="D84" s="40">
        <v>37.6</v>
      </c>
      <c r="E84" s="40">
        <v>-7.5</v>
      </c>
      <c r="F84" s="40">
        <v>24.04</v>
      </c>
      <c r="G84" s="40">
        <v>5.15</v>
      </c>
      <c r="H84" s="3" t="s">
        <v>88</v>
      </c>
      <c r="I84" s="1">
        <v>1.1499999999999999</v>
      </c>
      <c r="J84" s="1">
        <v>5.53</v>
      </c>
      <c r="K84" s="1">
        <v>20.29</v>
      </c>
      <c r="L84" s="1">
        <v>15.87</v>
      </c>
      <c r="M84" s="1">
        <v>6.71</v>
      </c>
      <c r="N84" s="1">
        <v>-2.98</v>
      </c>
      <c r="O84" s="1">
        <v>4.12</v>
      </c>
      <c r="P84" s="1">
        <v>29.7</v>
      </c>
      <c r="Q84" s="1">
        <f t="shared" si="1"/>
        <v>108.00936241301761</v>
      </c>
    </row>
    <row r="85" spans="1:17" x14ac:dyDescent="0.25">
      <c r="A85" t="s">
        <v>311</v>
      </c>
      <c r="B85" s="38">
        <v>7.3262279688599941E-2</v>
      </c>
      <c r="C85" s="40">
        <v>23.24</v>
      </c>
      <c r="D85" s="40">
        <v>32.46</v>
      </c>
      <c r="E85" s="40">
        <v>-7.01</v>
      </c>
      <c r="F85" s="40">
        <v>18.97</v>
      </c>
      <c r="G85" s="40">
        <v>4.3099999999999996</v>
      </c>
      <c r="H85" s="3" t="s">
        <v>89</v>
      </c>
      <c r="I85" s="1">
        <v>1.85</v>
      </c>
      <c r="J85" s="1">
        <v>2.1800000000000002</v>
      </c>
      <c r="K85" s="1">
        <v>31.18</v>
      </c>
      <c r="L85" s="1">
        <v>11.85</v>
      </c>
      <c r="M85" s="1">
        <v>1.1000000000000001</v>
      </c>
      <c r="N85" s="1">
        <v>-0.77</v>
      </c>
      <c r="O85" s="1">
        <v>2.88</v>
      </c>
      <c r="P85" s="1">
        <v>32.11</v>
      </c>
      <c r="Q85" s="1">
        <f t="shared" si="1"/>
        <v>108.20508963859334</v>
      </c>
    </row>
    <row r="86" spans="1:17" x14ac:dyDescent="0.25">
      <c r="A86" t="s">
        <v>312</v>
      </c>
      <c r="B86" s="38">
        <v>0.25131826590643253</v>
      </c>
      <c r="C86" s="40">
        <v>22.47</v>
      </c>
      <c r="D86" s="40">
        <v>33</v>
      </c>
      <c r="E86" s="40">
        <v>-9.82</v>
      </c>
      <c r="F86" s="40">
        <v>28.39</v>
      </c>
      <c r="G86" s="40">
        <v>3.45</v>
      </c>
      <c r="H86" s="3" t="s">
        <v>90</v>
      </c>
      <c r="I86" s="1">
        <v>7.0000000000000007E-2</v>
      </c>
      <c r="J86" s="1">
        <v>3.93</v>
      </c>
      <c r="K86" s="1">
        <v>26.89</v>
      </c>
      <c r="L86" s="1">
        <v>14.58</v>
      </c>
      <c r="M86" s="1">
        <v>1.33</v>
      </c>
      <c r="N86" s="1">
        <v>-1.18</v>
      </c>
      <c r="O86" s="1">
        <v>1.45</v>
      </c>
      <c r="P86" s="1">
        <v>36.22</v>
      </c>
      <c r="Q86" s="1">
        <f t="shared" si="1"/>
        <v>109.24585412239117</v>
      </c>
    </row>
    <row r="87" spans="1:17" x14ac:dyDescent="0.25">
      <c r="A87" t="s">
        <v>313</v>
      </c>
      <c r="B87" s="38">
        <v>2.4066410216241237E-2</v>
      </c>
      <c r="C87" s="40">
        <v>24</v>
      </c>
      <c r="D87" s="40">
        <v>34.67</v>
      </c>
      <c r="E87" s="40">
        <v>-8.61</v>
      </c>
      <c r="F87" s="40">
        <v>23.11</v>
      </c>
      <c r="G87" s="40">
        <v>5.61</v>
      </c>
      <c r="H87" s="3" t="s">
        <v>91</v>
      </c>
      <c r="I87" s="1">
        <v>-0.32</v>
      </c>
      <c r="J87" s="1">
        <v>3.98</v>
      </c>
      <c r="K87" s="1">
        <v>25.74</v>
      </c>
      <c r="L87" s="1">
        <v>12.01</v>
      </c>
      <c r="M87" s="1">
        <v>6.02</v>
      </c>
      <c r="N87" s="1">
        <v>-3.75</v>
      </c>
      <c r="O87" s="1">
        <v>1</v>
      </c>
      <c r="P87" s="1">
        <v>31.67</v>
      </c>
      <c r="Q87" s="1">
        <f t="shared" si="1"/>
        <v>98.100167649960781</v>
      </c>
    </row>
    <row r="88" spans="1:17" x14ac:dyDescent="0.25">
      <c r="A88" s="6" t="s">
        <v>314</v>
      </c>
      <c r="B88" s="38">
        <v>3.3936080928564471E-3</v>
      </c>
      <c r="C88" s="40">
        <v>15.38</v>
      </c>
      <c r="D88" s="40">
        <v>27.11</v>
      </c>
      <c r="E88" s="40">
        <v>0.74</v>
      </c>
      <c r="F88" s="40">
        <v>28.85</v>
      </c>
      <c r="G88" s="40">
        <v>8.25</v>
      </c>
      <c r="H88" s="3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t="s">
        <v>315</v>
      </c>
      <c r="B89" s="38">
        <v>0.239169786956894</v>
      </c>
      <c r="C89" s="40">
        <v>23.11</v>
      </c>
      <c r="D89" s="40">
        <v>29.04</v>
      </c>
      <c r="E89" s="40">
        <v>-6.4</v>
      </c>
      <c r="F89" s="40">
        <v>29.26</v>
      </c>
      <c r="G89" s="40">
        <v>3.2</v>
      </c>
      <c r="H89" s="3" t="s">
        <v>92</v>
      </c>
      <c r="I89" s="1">
        <v>-1.53</v>
      </c>
      <c r="J89" s="1">
        <v>3.75</v>
      </c>
      <c r="K89" s="1">
        <v>25.67</v>
      </c>
      <c r="L89" s="1">
        <v>16.420000000000002</v>
      </c>
      <c r="M89" s="1">
        <v>4.26</v>
      </c>
      <c r="N89" s="1">
        <v>-2.52</v>
      </c>
      <c r="O89" s="1">
        <v>0.96</v>
      </c>
      <c r="P89" s="1">
        <v>35.07</v>
      </c>
      <c r="Q89" s="1">
        <f t="shared" si="1"/>
        <v>107.15371979770333</v>
      </c>
    </row>
    <row r="90" spans="1:17" x14ac:dyDescent="0.25">
      <c r="A90" s="36" t="s">
        <v>316</v>
      </c>
      <c r="B90" s="37">
        <v>0.26087901947114095</v>
      </c>
      <c r="C90" s="39">
        <v>2.2400000000000002</v>
      </c>
      <c r="D90" s="39">
        <v>8.7200000000000006</v>
      </c>
      <c r="E90" s="39">
        <v>8.0500000000000007</v>
      </c>
      <c r="F90" s="39">
        <v>9.35</v>
      </c>
      <c r="G90" s="39">
        <v>10.35</v>
      </c>
      <c r="H90" s="8" t="s">
        <v>93</v>
      </c>
      <c r="I90" s="12">
        <v>11.78</v>
      </c>
      <c r="J90" s="12">
        <v>7.25</v>
      </c>
      <c r="K90" s="12">
        <v>9.75</v>
      </c>
      <c r="L90" s="12">
        <v>10.75</v>
      </c>
      <c r="M90" s="12">
        <v>8.98</v>
      </c>
      <c r="N90" s="12">
        <v>2.67</v>
      </c>
      <c r="O90" s="12">
        <v>2.94</v>
      </c>
      <c r="P90" s="12">
        <v>1.74</v>
      </c>
      <c r="Q90" s="12">
        <f t="shared" si="1"/>
        <v>70.755984251660067</v>
      </c>
    </row>
    <row r="91" spans="1:17" x14ac:dyDescent="0.25">
      <c r="A91" t="s">
        <v>317</v>
      </c>
      <c r="B91" s="38">
        <v>1.3118788778806313E-3</v>
      </c>
      <c r="C91" s="40">
        <v>-11.77</v>
      </c>
      <c r="D91" s="40">
        <v>18.04</v>
      </c>
      <c r="E91" s="40">
        <v>24.85</v>
      </c>
      <c r="F91" s="40">
        <v>-6.23</v>
      </c>
      <c r="G91" s="40">
        <v>-4.4000000000000004</v>
      </c>
      <c r="H91" s="3" t="s">
        <v>94</v>
      </c>
      <c r="I91" s="1">
        <v>2.8</v>
      </c>
      <c r="J91" s="1">
        <v>24.79</v>
      </c>
      <c r="K91" s="1">
        <v>-7.54</v>
      </c>
      <c r="L91" s="1">
        <v>23.46</v>
      </c>
      <c r="M91" s="1">
        <v>-2.4500000000000002</v>
      </c>
      <c r="N91" s="1">
        <v>-6.34</v>
      </c>
      <c r="O91" s="1">
        <v>-0.85</v>
      </c>
      <c r="P91" s="1">
        <v>-4.17</v>
      </c>
      <c r="Q91" s="1">
        <f t="shared" si="1"/>
        <v>27.124335255869099</v>
      </c>
    </row>
    <row r="92" spans="1:17" x14ac:dyDescent="0.25">
      <c r="A92" t="s">
        <v>318</v>
      </c>
      <c r="B92" s="38">
        <v>3.4849464163906128E-2</v>
      </c>
      <c r="C92" s="40">
        <v>1.0900000000000001</v>
      </c>
      <c r="D92" s="40">
        <v>14.67</v>
      </c>
      <c r="E92" s="40">
        <v>16.579999999999998</v>
      </c>
      <c r="F92" s="40">
        <v>-2.56</v>
      </c>
      <c r="G92" s="40">
        <v>15.42</v>
      </c>
      <c r="H92" s="3" t="s">
        <v>95</v>
      </c>
      <c r="I92" s="1">
        <v>8.76</v>
      </c>
      <c r="J92" s="1">
        <v>10.19</v>
      </c>
      <c r="K92" s="1">
        <v>10.64</v>
      </c>
      <c r="L92" s="1">
        <v>16.36</v>
      </c>
      <c r="M92" s="1">
        <v>-7.94</v>
      </c>
      <c r="N92" s="1">
        <v>11.8</v>
      </c>
      <c r="O92" s="1">
        <v>9.61</v>
      </c>
      <c r="P92" s="1">
        <v>-3.17</v>
      </c>
      <c r="Q92" s="1">
        <f t="shared" si="1"/>
        <v>68.538896226352932</v>
      </c>
    </row>
    <row r="93" spans="1:17" x14ac:dyDescent="0.25">
      <c r="A93" s="42" t="s">
        <v>96</v>
      </c>
      <c r="B93" s="38"/>
      <c r="C93" s="40"/>
      <c r="D93" s="40"/>
      <c r="E93" s="40"/>
      <c r="F93" s="40"/>
      <c r="G93" s="40"/>
      <c r="I93" s="1">
        <v>1.06</v>
      </c>
      <c r="J93" s="1">
        <v>9.69</v>
      </c>
      <c r="K93" s="1">
        <v>2.46</v>
      </c>
      <c r="L93" s="1">
        <v>33.64</v>
      </c>
      <c r="M93" s="1">
        <v>10.6</v>
      </c>
      <c r="N93" s="1">
        <v>-10.47</v>
      </c>
      <c r="O93" s="1">
        <v>3.44</v>
      </c>
      <c r="P93" s="1">
        <v>8.4499999999999993</v>
      </c>
      <c r="Q93" s="1">
        <f t="shared" si="1"/>
        <v>68.608291829320365</v>
      </c>
    </row>
    <row r="94" spans="1:17" x14ac:dyDescent="0.25">
      <c r="A94" t="s">
        <v>319</v>
      </c>
      <c r="B94" s="38">
        <v>4.234691321504308E-2</v>
      </c>
      <c r="C94" s="40">
        <v>-0.24</v>
      </c>
      <c r="D94" s="40">
        <v>10.87</v>
      </c>
      <c r="E94" s="40">
        <v>4.4000000000000004</v>
      </c>
      <c r="F94" s="40">
        <v>10.55</v>
      </c>
      <c r="G94" s="40">
        <v>7.84</v>
      </c>
      <c r="H94" s="3" t="s">
        <v>97</v>
      </c>
      <c r="I94" s="1">
        <v>1.3</v>
      </c>
      <c r="J94" s="1">
        <v>8.0299999999999994</v>
      </c>
      <c r="K94" s="1">
        <v>11.84</v>
      </c>
      <c r="L94" s="1">
        <v>8.07</v>
      </c>
      <c r="M94" s="1">
        <v>8.85</v>
      </c>
      <c r="N94" s="1">
        <v>5.65</v>
      </c>
      <c r="O94" s="1">
        <v>5.54</v>
      </c>
      <c r="P94" s="1">
        <v>2.12</v>
      </c>
      <c r="Q94" s="1">
        <f t="shared" si="1"/>
        <v>63.938879365075337</v>
      </c>
    </row>
    <row r="95" spans="1:17" x14ac:dyDescent="0.25">
      <c r="A95" s="6" t="s">
        <v>320</v>
      </c>
      <c r="B95" s="38">
        <v>7.5856632568713535E-3</v>
      </c>
      <c r="C95" s="40">
        <v>4.25</v>
      </c>
      <c r="D95" s="40">
        <v>17.02</v>
      </c>
      <c r="E95" s="40">
        <v>7.41</v>
      </c>
      <c r="F95" s="40">
        <v>-2.36</v>
      </c>
      <c r="G95" s="40">
        <v>14.04</v>
      </c>
      <c r="H95" s="3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6" t="s">
        <v>321</v>
      </c>
      <c r="B96" s="38">
        <v>2.2380896673174656E-3</v>
      </c>
      <c r="C96" s="40">
        <v>-6.83</v>
      </c>
      <c r="D96" s="40">
        <v>18.59</v>
      </c>
      <c r="E96" s="40">
        <v>22.86</v>
      </c>
      <c r="F96" s="40">
        <v>7.27</v>
      </c>
      <c r="G96" s="40">
        <v>0.66</v>
      </c>
      <c r="H96" s="3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t="s">
        <v>322</v>
      </c>
      <c r="B97" s="38">
        <v>5.2543676819546154E-3</v>
      </c>
      <c r="C97" s="40">
        <v>-6.91</v>
      </c>
      <c r="D97" s="40">
        <v>14.89</v>
      </c>
      <c r="E97" s="40">
        <v>-7.04</v>
      </c>
      <c r="F97" s="40">
        <v>4.7300000000000004</v>
      </c>
      <c r="G97" s="40">
        <v>19.61</v>
      </c>
      <c r="H97" s="3" t="s">
        <v>98</v>
      </c>
      <c r="I97" s="1">
        <v>12.5</v>
      </c>
      <c r="J97" s="1">
        <v>0.59</v>
      </c>
      <c r="K97" s="1">
        <v>6.54</v>
      </c>
      <c r="L97" s="1">
        <v>9.48</v>
      </c>
      <c r="M97" s="1">
        <v>31.66</v>
      </c>
      <c r="N97" s="1">
        <v>9.7200000000000006</v>
      </c>
      <c r="O97" s="1">
        <v>9.59</v>
      </c>
      <c r="P97" s="1">
        <v>1.93</v>
      </c>
      <c r="Q97" s="1">
        <f t="shared" si="1"/>
        <v>112.99402108674406</v>
      </c>
    </row>
    <row r="98" spans="1:17" x14ac:dyDescent="0.25">
      <c r="A98" t="s">
        <v>323</v>
      </c>
      <c r="B98" s="38">
        <v>2.9518352861088622E-2</v>
      </c>
      <c r="C98" s="40">
        <v>-4.9000000000000004</v>
      </c>
      <c r="D98" s="40">
        <v>2.61</v>
      </c>
      <c r="E98" s="40">
        <v>5.47</v>
      </c>
      <c r="F98" s="40">
        <v>14.14</v>
      </c>
      <c r="G98" s="40">
        <v>16</v>
      </c>
      <c r="H98" s="3" t="s">
        <v>99</v>
      </c>
      <c r="I98" s="1">
        <v>14.15</v>
      </c>
      <c r="J98" s="1">
        <v>14.08</v>
      </c>
      <c r="K98" s="1">
        <v>8.9700000000000006</v>
      </c>
      <c r="L98" s="1">
        <v>4.72</v>
      </c>
      <c r="M98" s="1">
        <v>27.79</v>
      </c>
      <c r="N98" s="1">
        <v>-2.0699999999999998</v>
      </c>
      <c r="O98" s="1">
        <v>-4.3099999999999996</v>
      </c>
      <c r="P98" s="1">
        <v>5.87</v>
      </c>
      <c r="Q98" s="1">
        <f t="shared" si="1"/>
        <v>88.39705300866143</v>
      </c>
    </row>
    <row r="99" spans="1:17" x14ac:dyDescent="0.25">
      <c r="A99" t="s">
        <v>324</v>
      </c>
      <c r="B99" s="38">
        <v>8.0603456772231387E-3</v>
      </c>
      <c r="C99" s="40">
        <v>2.66</v>
      </c>
      <c r="D99" s="40">
        <v>-4.84</v>
      </c>
      <c r="E99" s="40">
        <v>7.0000000000000007E-2</v>
      </c>
      <c r="F99" s="40">
        <v>13.11</v>
      </c>
      <c r="G99" s="40">
        <v>1.1200000000000001</v>
      </c>
      <c r="H99" s="3" t="s">
        <v>100</v>
      </c>
      <c r="I99" s="1">
        <v>16.510000000000002</v>
      </c>
      <c r="J99" s="1">
        <v>7.54</v>
      </c>
      <c r="K99" s="1">
        <v>14.38</v>
      </c>
      <c r="L99" s="1">
        <v>15.96</v>
      </c>
      <c r="M99" s="1">
        <v>2.79</v>
      </c>
      <c r="N99" s="1">
        <v>9.94</v>
      </c>
      <c r="O99" s="1">
        <v>-0.11</v>
      </c>
      <c r="P99" s="1">
        <v>-9.39</v>
      </c>
      <c r="Q99" s="1">
        <f t="shared" si="1"/>
        <v>69.979393580817799</v>
      </c>
    </row>
    <row r="100" spans="1:17" x14ac:dyDescent="0.25">
      <c r="A100" t="s">
        <v>325</v>
      </c>
      <c r="B100" s="38">
        <v>4.741599610355909E-3</v>
      </c>
      <c r="C100" s="40">
        <v>-0.6</v>
      </c>
      <c r="D100" s="40">
        <v>12.56</v>
      </c>
      <c r="E100" s="40">
        <v>1.41</v>
      </c>
      <c r="F100" s="40">
        <v>10.45</v>
      </c>
      <c r="G100" s="40">
        <v>12.95</v>
      </c>
      <c r="H100" s="3" t="s">
        <v>101</v>
      </c>
      <c r="I100" s="1">
        <v>31.83</v>
      </c>
      <c r="J100" s="1">
        <v>-2.57</v>
      </c>
      <c r="K100" s="1">
        <v>23.43</v>
      </c>
      <c r="L100" s="1">
        <v>11.89</v>
      </c>
      <c r="M100" s="1">
        <v>2.57</v>
      </c>
      <c r="N100" s="1">
        <v>-3.47</v>
      </c>
      <c r="O100" s="1">
        <v>-3.78</v>
      </c>
      <c r="P100" s="1">
        <v>10.69</v>
      </c>
      <c r="Q100" s="1">
        <f t="shared" si="1"/>
        <v>87.057600542191693</v>
      </c>
    </row>
    <row r="101" spans="1:17" x14ac:dyDescent="0.25">
      <c r="A101" s="6" t="s">
        <v>326</v>
      </c>
      <c r="B101" s="38">
        <v>7.1158497037150954E-3</v>
      </c>
      <c r="C101" s="40">
        <v>8.2899999999999991</v>
      </c>
      <c r="D101" s="40">
        <v>-3.44</v>
      </c>
      <c r="E101" s="40">
        <v>0.96</v>
      </c>
      <c r="F101" s="40">
        <v>-1.26</v>
      </c>
      <c r="G101" s="40">
        <v>-4.68</v>
      </c>
      <c r="H101" s="3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t="s">
        <v>327</v>
      </c>
      <c r="B102" s="38">
        <v>1.1689290000176525E-2</v>
      </c>
      <c r="C102" s="40">
        <v>-0.57999999999999996</v>
      </c>
      <c r="D102" s="40">
        <v>4.38</v>
      </c>
      <c r="E102" s="40">
        <v>6.47</v>
      </c>
      <c r="F102" s="40">
        <v>8.9</v>
      </c>
      <c r="G102" s="40">
        <v>1.59</v>
      </c>
      <c r="H102" s="3" t="s">
        <v>102</v>
      </c>
      <c r="I102" s="1">
        <v>5.27</v>
      </c>
      <c r="J102" s="1">
        <v>26.21</v>
      </c>
      <c r="K102" s="1">
        <v>15.18</v>
      </c>
      <c r="L102" s="1">
        <v>9.24</v>
      </c>
      <c r="M102" s="1">
        <v>3.11</v>
      </c>
      <c r="N102" s="1">
        <v>-2.81</v>
      </c>
      <c r="O102" s="1">
        <v>4.68</v>
      </c>
      <c r="P102" s="1">
        <v>-10.119999999999999</v>
      </c>
      <c r="Q102" s="1">
        <f t="shared" si="1"/>
        <v>57.618177671137005</v>
      </c>
    </row>
    <row r="103" spans="1:17" x14ac:dyDescent="0.25">
      <c r="A103" t="s">
        <v>328</v>
      </c>
      <c r="B103" s="38">
        <v>1.776505554462577E-2</v>
      </c>
      <c r="C103" s="40">
        <v>-4.55</v>
      </c>
      <c r="D103" s="40">
        <v>0.6</v>
      </c>
      <c r="E103" s="40">
        <v>3.41</v>
      </c>
      <c r="F103" s="40">
        <v>0.86</v>
      </c>
      <c r="G103" s="40">
        <v>-8.91</v>
      </c>
      <c r="H103" s="3" t="s">
        <v>103</v>
      </c>
      <c r="I103" s="1">
        <v>4.43</v>
      </c>
      <c r="J103" s="1">
        <v>11.55</v>
      </c>
      <c r="K103" s="1">
        <v>26.93</v>
      </c>
      <c r="L103" s="1">
        <v>35.409999999999997</v>
      </c>
      <c r="M103" s="1">
        <v>1.71</v>
      </c>
      <c r="N103" s="1">
        <v>2.4900000000000002</v>
      </c>
      <c r="O103" s="1">
        <v>14.48</v>
      </c>
      <c r="P103" s="1">
        <v>-3.44</v>
      </c>
      <c r="Q103" s="1">
        <f t="shared" si="1"/>
        <v>130.71822191011549</v>
      </c>
    </row>
    <row r="104" spans="1:17" x14ac:dyDescent="0.25">
      <c r="A104" t="s">
        <v>329</v>
      </c>
      <c r="B104" s="38">
        <v>3.5763049137916662E-3</v>
      </c>
      <c r="C104" s="40">
        <v>6.67</v>
      </c>
      <c r="D104" s="40">
        <v>20.74</v>
      </c>
      <c r="E104" s="40">
        <v>-4.41</v>
      </c>
      <c r="F104" s="40">
        <v>11.21</v>
      </c>
      <c r="G104" s="40">
        <v>5.49</v>
      </c>
      <c r="H104" s="3" t="s">
        <v>104</v>
      </c>
      <c r="I104" s="1">
        <v>34.33</v>
      </c>
      <c r="J104" s="1">
        <v>-11.2</v>
      </c>
      <c r="K104" s="1">
        <v>15.82</v>
      </c>
      <c r="L104" s="1">
        <v>6.98</v>
      </c>
      <c r="M104" s="1">
        <v>9.1999999999999993</v>
      </c>
      <c r="N104" s="1">
        <v>-0.5</v>
      </c>
      <c r="O104" s="1">
        <v>-0.31</v>
      </c>
      <c r="P104" s="1">
        <v>7.28</v>
      </c>
      <c r="Q104" s="1">
        <f t="shared" si="1"/>
        <v>71.746626251377108</v>
      </c>
    </row>
    <row r="105" spans="1:17" x14ac:dyDescent="0.25">
      <c r="A105" s="6" t="s">
        <v>330</v>
      </c>
      <c r="B105" s="38">
        <v>4.7468188642786173E-3</v>
      </c>
      <c r="C105" s="40">
        <v>-0.81</v>
      </c>
      <c r="D105" s="40">
        <v>11.62</v>
      </c>
      <c r="E105" s="40">
        <v>3.86</v>
      </c>
      <c r="F105" s="40">
        <v>9.41</v>
      </c>
      <c r="G105" s="40">
        <v>8.2799999999999994</v>
      </c>
      <c r="H105" s="3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t="s">
        <v>331</v>
      </c>
      <c r="B106" s="38">
        <v>4.5653821417423357E-2</v>
      </c>
      <c r="C106" s="40">
        <v>6.46</v>
      </c>
      <c r="D106" s="40">
        <v>5.08</v>
      </c>
      <c r="E106" s="40">
        <v>9.1199999999999992</v>
      </c>
      <c r="F106" s="40">
        <v>14.35</v>
      </c>
      <c r="G106" s="40">
        <v>12.62</v>
      </c>
      <c r="H106" s="3" t="s">
        <v>105</v>
      </c>
      <c r="I106" s="1">
        <v>20.72</v>
      </c>
      <c r="J106" s="1">
        <v>1.46</v>
      </c>
      <c r="K106" s="1">
        <v>8.86</v>
      </c>
      <c r="L106" s="1">
        <v>7.46</v>
      </c>
      <c r="M106" s="1">
        <v>3.59</v>
      </c>
      <c r="N106" s="1">
        <v>2.39</v>
      </c>
      <c r="O106" s="1">
        <v>2.96</v>
      </c>
      <c r="P106" s="1">
        <v>0.5</v>
      </c>
      <c r="Q106" s="1">
        <f t="shared" si="1"/>
        <v>57.2531025497413</v>
      </c>
    </row>
    <row r="107" spans="1:17" x14ac:dyDescent="0.25">
      <c r="A107" t="s">
        <v>332</v>
      </c>
      <c r="B107" s="38">
        <v>4.4824037766329232E-3</v>
      </c>
      <c r="C107" s="40">
        <v>15.39</v>
      </c>
      <c r="D107" s="40">
        <v>17.97</v>
      </c>
      <c r="E107" s="40">
        <v>13.02</v>
      </c>
      <c r="F107" s="40">
        <v>18.329999999999998</v>
      </c>
      <c r="G107" s="40">
        <v>6.89</v>
      </c>
      <c r="H107" s="3" t="s">
        <v>106</v>
      </c>
      <c r="I107" s="1">
        <v>26.15</v>
      </c>
      <c r="J107" s="1">
        <v>4.01</v>
      </c>
      <c r="K107" s="1">
        <v>5.48</v>
      </c>
      <c r="L107" s="1">
        <v>9.36</v>
      </c>
      <c r="M107" s="1">
        <v>-3.27</v>
      </c>
      <c r="N107" s="1">
        <v>8.3800000000000008</v>
      </c>
      <c r="O107" s="1">
        <v>-6.76</v>
      </c>
      <c r="P107" s="1">
        <v>5.21</v>
      </c>
      <c r="Q107" s="1">
        <f t="shared" si="1"/>
        <v>55.654110439053738</v>
      </c>
    </row>
    <row r="108" spans="1:17" x14ac:dyDescent="0.25">
      <c r="A108" s="6" t="s">
        <v>333</v>
      </c>
      <c r="B108" s="38">
        <v>3.0688978126642806E-3</v>
      </c>
      <c r="C108" s="40">
        <v>20.27</v>
      </c>
      <c r="D108" s="40">
        <v>14.84</v>
      </c>
      <c r="E108" s="40">
        <v>14.31</v>
      </c>
      <c r="F108" s="40">
        <v>15.72</v>
      </c>
      <c r="G108" s="40">
        <v>30.31</v>
      </c>
      <c r="H108" s="3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6" t="s">
        <v>334</v>
      </c>
      <c r="B109" s="38">
        <v>5.7562959384263078E-3</v>
      </c>
      <c r="C109" s="40">
        <v>-0.74</v>
      </c>
      <c r="D109" s="40">
        <v>18.850000000000001</v>
      </c>
      <c r="E109" s="40">
        <v>4.1900000000000004</v>
      </c>
      <c r="F109" s="40">
        <v>3.2</v>
      </c>
      <c r="G109" s="40">
        <v>12.15</v>
      </c>
      <c r="H109" s="3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42" t="s">
        <v>107</v>
      </c>
      <c r="B110" s="38"/>
      <c r="C110" s="40"/>
      <c r="D110" s="40"/>
      <c r="E110" s="40"/>
      <c r="F110" s="40"/>
      <c r="G110" s="40"/>
      <c r="I110" s="1">
        <v>-4.6900000000000004</v>
      </c>
      <c r="J110" s="1">
        <v>23.82</v>
      </c>
      <c r="K110" s="1">
        <v>-0.97</v>
      </c>
      <c r="L110" s="1">
        <v>20.37</v>
      </c>
      <c r="M110" s="1">
        <v>-1.79</v>
      </c>
      <c r="N110" s="1">
        <v>-1.55</v>
      </c>
      <c r="O110" s="1">
        <v>-0.11</v>
      </c>
      <c r="P110" s="1">
        <v>-0.79</v>
      </c>
      <c r="Q110" s="1">
        <f t="shared" si="1"/>
        <v>34.791716259558342</v>
      </c>
    </row>
    <row r="111" spans="1:17" x14ac:dyDescent="0.25">
      <c r="A111" s="42" t="s">
        <v>108</v>
      </c>
      <c r="B111" s="38"/>
      <c r="C111" s="40"/>
      <c r="D111" s="40"/>
      <c r="E111" s="40"/>
      <c r="F111" s="40"/>
      <c r="G111" s="40"/>
      <c r="I111" s="1">
        <v>1.81</v>
      </c>
      <c r="J111" s="1">
        <v>12.6</v>
      </c>
      <c r="K111" s="1">
        <v>2.93</v>
      </c>
      <c r="L111" s="1">
        <v>20.5</v>
      </c>
      <c r="M111" s="1">
        <v>23.95</v>
      </c>
      <c r="N111" s="1">
        <v>1.44</v>
      </c>
      <c r="O111" s="1">
        <v>7.5</v>
      </c>
      <c r="P111" s="1">
        <v>-1.52</v>
      </c>
      <c r="Q111" s="1">
        <f t="shared" si="1"/>
        <v>89.264919103775071</v>
      </c>
    </row>
    <row r="112" spans="1:17" x14ac:dyDescent="0.25">
      <c r="A112" s="42" t="s">
        <v>109</v>
      </c>
      <c r="B112" s="38"/>
      <c r="C112" s="40"/>
      <c r="D112" s="40"/>
      <c r="E112" s="40"/>
      <c r="F112" s="40"/>
      <c r="G112" s="40"/>
      <c r="I112" s="1">
        <v>11.63</v>
      </c>
      <c r="J112" s="1">
        <v>19.2</v>
      </c>
      <c r="K112" s="1">
        <v>-3.14</v>
      </c>
      <c r="L112" s="1">
        <v>11.49</v>
      </c>
      <c r="M112" s="1">
        <v>10.55</v>
      </c>
      <c r="N112" s="1">
        <v>-0.96</v>
      </c>
      <c r="O112" s="1">
        <v>-2.4900000000000002</v>
      </c>
      <c r="P112" s="1">
        <v>2.37</v>
      </c>
      <c r="Q112" s="1">
        <f t="shared" si="1"/>
        <v>57.046694058420655</v>
      </c>
    </row>
    <row r="113" spans="1:17" x14ac:dyDescent="0.25">
      <c r="A113" s="42" t="s">
        <v>110</v>
      </c>
      <c r="B113" s="38"/>
      <c r="C113" s="40"/>
      <c r="D113" s="40"/>
      <c r="E113" s="40"/>
      <c r="F113" s="40"/>
      <c r="G113" s="40"/>
      <c r="I113" s="1">
        <v>13.25</v>
      </c>
      <c r="J113" s="1">
        <v>-5.44</v>
      </c>
      <c r="K113" s="1">
        <v>25.43</v>
      </c>
      <c r="L113" s="1">
        <v>7.95</v>
      </c>
      <c r="M113" s="1">
        <v>2.88</v>
      </c>
      <c r="N113" s="1">
        <v>-2.31</v>
      </c>
      <c r="O113" s="1">
        <v>-1.07</v>
      </c>
      <c r="P113" s="1">
        <v>2.84</v>
      </c>
      <c r="Q113" s="1">
        <f t="shared" si="1"/>
        <v>48.265765907948804</v>
      </c>
    </row>
    <row r="114" spans="1:17" x14ac:dyDescent="0.25">
      <c r="A114" t="s">
        <v>335</v>
      </c>
      <c r="B114" s="38">
        <v>2.1117606487765485E-2</v>
      </c>
      <c r="C114" s="40">
        <v>12.96</v>
      </c>
      <c r="D114" s="40">
        <v>13.48</v>
      </c>
      <c r="E114" s="40">
        <v>12.7</v>
      </c>
      <c r="F114" s="40">
        <v>22.37</v>
      </c>
      <c r="G114" s="40">
        <v>12.82</v>
      </c>
      <c r="H114" s="3" t="s">
        <v>111</v>
      </c>
      <c r="I114" s="1">
        <v>8.06</v>
      </c>
      <c r="J114" s="1">
        <v>-0.25</v>
      </c>
      <c r="K114" s="1">
        <v>4.1900000000000004</v>
      </c>
      <c r="L114" s="1">
        <v>6</v>
      </c>
      <c r="M114" s="1">
        <v>13.66</v>
      </c>
      <c r="N114" s="1">
        <v>3.88</v>
      </c>
      <c r="O114" s="1">
        <v>-6.15</v>
      </c>
      <c r="P114" s="1">
        <v>3.28</v>
      </c>
      <c r="Q114" s="1">
        <f t="shared" si="1"/>
        <v>36.238505140060994</v>
      </c>
    </row>
    <row r="115" spans="1:17" x14ac:dyDescent="0.25">
      <c r="A115" s="36" t="s">
        <v>336</v>
      </c>
      <c r="B115" s="37">
        <v>0.69747456378514572</v>
      </c>
      <c r="C115" s="39">
        <v>7.5</v>
      </c>
      <c r="D115" s="39">
        <v>15.08</v>
      </c>
      <c r="E115" s="39">
        <v>-1.24</v>
      </c>
      <c r="F115" s="39">
        <v>10.130000000000001</v>
      </c>
      <c r="G115" s="39">
        <v>5.62</v>
      </c>
      <c r="H115" s="8" t="s">
        <v>112</v>
      </c>
      <c r="I115" s="12">
        <v>13.47</v>
      </c>
      <c r="J115" s="12">
        <v>5.85</v>
      </c>
      <c r="K115" s="12">
        <v>9.09</v>
      </c>
      <c r="L115" s="12">
        <v>8.99</v>
      </c>
      <c r="M115" s="12">
        <v>5.76</v>
      </c>
      <c r="N115" s="12">
        <v>-0.53</v>
      </c>
      <c r="O115" s="12">
        <v>0.35</v>
      </c>
      <c r="P115" s="12">
        <v>5.24</v>
      </c>
      <c r="Q115" s="11">
        <f t="shared" si="1"/>
        <v>58.655556913667141</v>
      </c>
    </row>
    <row r="116" spans="1:17" x14ac:dyDescent="0.25">
      <c r="A116" t="s">
        <v>337</v>
      </c>
      <c r="B116" s="38">
        <v>0.12829114796355881</v>
      </c>
      <c r="C116" s="40">
        <v>3.3</v>
      </c>
      <c r="D116" s="40">
        <v>8.8800000000000008</v>
      </c>
      <c r="E116" s="40">
        <v>-0.1</v>
      </c>
      <c r="F116" s="40">
        <v>7.21</v>
      </c>
      <c r="G116" s="40">
        <v>9.9</v>
      </c>
      <c r="H116" s="3" t="s">
        <v>113</v>
      </c>
      <c r="I116" s="1">
        <v>13.97</v>
      </c>
      <c r="J116" s="1">
        <v>8.52</v>
      </c>
      <c r="K116" s="1">
        <v>3.29</v>
      </c>
      <c r="L116" s="1">
        <v>4.88</v>
      </c>
      <c r="M116" s="1">
        <v>7.5</v>
      </c>
      <c r="N116" s="1">
        <v>-3.45</v>
      </c>
      <c r="O116" s="1">
        <v>-0.66</v>
      </c>
      <c r="P116" s="1">
        <v>2.66</v>
      </c>
      <c r="Q116" s="1">
        <f t="shared" si="1"/>
        <v>41.819989022206812</v>
      </c>
    </row>
    <row r="117" spans="1:17" x14ac:dyDescent="0.25">
      <c r="A117" t="s">
        <v>338</v>
      </c>
      <c r="B117" s="38">
        <v>8.6467366886060493E-2</v>
      </c>
      <c r="C117" s="40">
        <v>6.41</v>
      </c>
      <c r="D117" s="40">
        <v>12.96</v>
      </c>
      <c r="E117" s="40">
        <v>2.17</v>
      </c>
      <c r="F117" s="40">
        <v>9.6199999999999992</v>
      </c>
      <c r="G117" s="40">
        <v>8.5500000000000007</v>
      </c>
      <c r="H117" s="3" t="s">
        <v>114</v>
      </c>
      <c r="I117" s="1">
        <v>19.43</v>
      </c>
      <c r="J117" s="1">
        <v>11.88</v>
      </c>
      <c r="K117" s="1">
        <v>6.7</v>
      </c>
      <c r="L117" s="1">
        <v>7.02</v>
      </c>
      <c r="M117" s="1">
        <v>3.34</v>
      </c>
      <c r="N117" s="1">
        <v>2.5</v>
      </c>
      <c r="O117" s="1">
        <v>3.47</v>
      </c>
      <c r="P117" s="1">
        <v>2.78</v>
      </c>
      <c r="Q117" s="1">
        <f t="shared" si="1"/>
        <v>71.874180757346608</v>
      </c>
    </row>
    <row r="118" spans="1:17" x14ac:dyDescent="0.25">
      <c r="A118" t="s">
        <v>339</v>
      </c>
      <c r="B118" s="38">
        <v>0.26521309427869977</v>
      </c>
      <c r="C118" s="40">
        <v>6.54</v>
      </c>
      <c r="D118" s="40">
        <v>13.17</v>
      </c>
      <c r="E118" s="40">
        <v>0.63</v>
      </c>
      <c r="F118" s="40">
        <v>6.59</v>
      </c>
      <c r="G118" s="40">
        <v>6.53</v>
      </c>
      <c r="H118" s="3" t="s">
        <v>115</v>
      </c>
      <c r="I118" s="1">
        <v>15.87</v>
      </c>
      <c r="J118" s="1">
        <v>3.99</v>
      </c>
      <c r="K118" s="1">
        <v>4.4400000000000004</v>
      </c>
      <c r="L118" s="1">
        <v>9.7899999999999991</v>
      </c>
      <c r="M118" s="1">
        <v>7.49</v>
      </c>
      <c r="N118" s="1">
        <v>0.62</v>
      </c>
      <c r="O118" s="1">
        <v>-0.84</v>
      </c>
      <c r="P118" s="1">
        <v>2.0299999999999998</v>
      </c>
      <c r="Q118" s="1">
        <f t="shared" si="1"/>
        <v>51.18510783567865</v>
      </c>
    </row>
    <row r="119" spans="1:17" x14ac:dyDescent="0.25">
      <c r="A119" t="s">
        <v>340</v>
      </c>
      <c r="B119" s="38">
        <v>6.2537702639178197E-2</v>
      </c>
      <c r="C119" s="40">
        <v>1.31</v>
      </c>
      <c r="D119" s="40">
        <v>2.84</v>
      </c>
      <c r="E119" s="40">
        <v>-2.82</v>
      </c>
      <c r="F119" s="40">
        <v>6.33</v>
      </c>
      <c r="G119" s="40">
        <v>7.68</v>
      </c>
      <c r="H119" s="3" t="s">
        <v>116</v>
      </c>
      <c r="I119" s="1">
        <v>13.97</v>
      </c>
      <c r="J119" s="1">
        <v>6.02</v>
      </c>
      <c r="K119" s="1">
        <v>7.26</v>
      </c>
      <c r="L119" s="1">
        <v>5.88</v>
      </c>
      <c r="M119" s="1">
        <v>8.1199999999999992</v>
      </c>
      <c r="N119" s="1">
        <v>-0.26</v>
      </c>
      <c r="O119" s="1">
        <v>1.87</v>
      </c>
      <c r="P119" s="1">
        <v>3.14</v>
      </c>
      <c r="Q119" s="1">
        <f t="shared" si="1"/>
        <v>55.481566498639808</v>
      </c>
    </row>
    <row r="120" spans="1:17" x14ac:dyDescent="0.25">
      <c r="A120" s="42" t="s">
        <v>117</v>
      </c>
      <c r="B120" s="38"/>
      <c r="C120" s="40"/>
      <c r="D120" s="40"/>
      <c r="E120" s="40"/>
      <c r="F120" s="40"/>
      <c r="G120" s="40"/>
      <c r="I120" s="1">
        <v>26.81</v>
      </c>
      <c r="J120" s="1">
        <v>7.76</v>
      </c>
      <c r="K120" s="1">
        <v>3.77</v>
      </c>
      <c r="L120" s="1">
        <v>17.43</v>
      </c>
      <c r="M120" s="1">
        <v>-5.65</v>
      </c>
      <c r="N120" s="1">
        <v>4.16</v>
      </c>
      <c r="O120" s="1">
        <v>6.17</v>
      </c>
      <c r="P120" s="1">
        <v>2.1800000000000002</v>
      </c>
      <c r="Q120" s="1">
        <f t="shared" si="1"/>
        <v>77.530327527298681</v>
      </c>
    </row>
    <row r="121" spans="1:17" x14ac:dyDescent="0.25">
      <c r="A121" s="6" t="s">
        <v>341</v>
      </c>
      <c r="B121" s="38">
        <v>2.898378848847797E-2</v>
      </c>
      <c r="C121" s="40">
        <v>6.15</v>
      </c>
      <c r="D121" s="40">
        <v>8.83</v>
      </c>
      <c r="E121" s="40">
        <v>-13.86</v>
      </c>
      <c r="F121" s="40">
        <v>-4.28</v>
      </c>
      <c r="G121" s="40">
        <v>4.43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t="s">
        <v>342</v>
      </c>
      <c r="B122" s="38">
        <v>0.11683877844884247</v>
      </c>
      <c r="C122" s="40">
        <v>20.47</v>
      </c>
      <c r="D122" s="40">
        <v>35.909999999999997</v>
      </c>
      <c r="E122" s="40">
        <v>-5.65</v>
      </c>
      <c r="F122" s="40">
        <v>25.37</v>
      </c>
      <c r="G122" s="40">
        <v>-1.59</v>
      </c>
      <c r="H122" s="3" t="s">
        <v>118</v>
      </c>
      <c r="I122" s="1">
        <v>2.82</v>
      </c>
      <c r="J122" s="1">
        <v>1.17</v>
      </c>
      <c r="K122" s="1">
        <v>29.55</v>
      </c>
      <c r="L122" s="1">
        <v>15</v>
      </c>
      <c r="M122" s="1">
        <v>2.19</v>
      </c>
      <c r="N122" s="1">
        <v>-3.32</v>
      </c>
      <c r="O122" s="1">
        <v>-0.02</v>
      </c>
      <c r="P122" s="1">
        <v>19.29</v>
      </c>
      <c r="Q122" s="1">
        <f t="shared" si="1"/>
        <v>82.610951375857098</v>
      </c>
    </row>
    <row r="123" spans="1:17" x14ac:dyDescent="0.25">
      <c r="A123" s="42" t="s">
        <v>119</v>
      </c>
      <c r="B123" s="38"/>
      <c r="C123" s="40"/>
      <c r="D123" s="40"/>
      <c r="E123" s="40"/>
      <c r="F123" s="40"/>
      <c r="G123" s="40"/>
      <c r="I123" s="1">
        <v>9.27</v>
      </c>
      <c r="J123" s="1">
        <v>15.13</v>
      </c>
      <c r="K123" s="1">
        <v>24.07</v>
      </c>
      <c r="L123" s="1">
        <v>1.94</v>
      </c>
      <c r="M123" s="1">
        <v>1.19</v>
      </c>
      <c r="N123" s="1">
        <v>1.85</v>
      </c>
      <c r="O123" s="1">
        <v>-1.88</v>
      </c>
      <c r="P123" s="1">
        <v>0.97</v>
      </c>
      <c r="Q123" s="1">
        <f t="shared" si="1"/>
        <v>62.461098057278434</v>
      </c>
    </row>
    <row r="124" spans="1:17" x14ac:dyDescent="0.25">
      <c r="A124" t="s">
        <v>343</v>
      </c>
      <c r="B124" s="38">
        <v>9.1426850803279676E-3</v>
      </c>
      <c r="C124" s="40">
        <v>6.36</v>
      </c>
      <c r="D124" s="40">
        <v>14.53</v>
      </c>
      <c r="E124" s="40">
        <v>-1.0900000000000001</v>
      </c>
      <c r="F124" s="40">
        <v>7.54</v>
      </c>
      <c r="G124" s="40">
        <v>3.67</v>
      </c>
      <c r="H124" s="3" t="s">
        <v>120</v>
      </c>
      <c r="I124" s="1">
        <v>8.0399999999999991</v>
      </c>
      <c r="J124" s="1">
        <v>7.7</v>
      </c>
      <c r="K124" s="1">
        <v>8.14</v>
      </c>
      <c r="L124" s="1">
        <v>3.85</v>
      </c>
      <c r="M124" s="1">
        <v>21.21</v>
      </c>
      <c r="N124" s="1">
        <v>0.47</v>
      </c>
      <c r="O124" s="1">
        <v>10.71</v>
      </c>
      <c r="P124" s="1">
        <v>2.4500000000000002</v>
      </c>
      <c r="Q124" s="1">
        <f t="shared" si="1"/>
        <v>80.495679998286533</v>
      </c>
    </row>
    <row r="125" spans="1:17" x14ac:dyDescent="0.25">
      <c r="A125" s="36" t="s">
        <v>344</v>
      </c>
      <c r="B125" s="37">
        <v>1.1838995700610941</v>
      </c>
      <c r="C125" s="39">
        <v>15.63</v>
      </c>
      <c r="D125" s="39">
        <v>8.23</v>
      </c>
      <c r="E125" s="39">
        <v>-1.61</v>
      </c>
      <c r="F125" s="39">
        <v>10.1</v>
      </c>
      <c r="G125" s="39">
        <v>5.38</v>
      </c>
      <c r="H125" s="8" t="s">
        <v>121</v>
      </c>
      <c r="I125" s="12">
        <v>12.78</v>
      </c>
      <c r="J125" s="12">
        <v>7.51</v>
      </c>
      <c r="K125" s="12">
        <v>2.69</v>
      </c>
      <c r="L125" s="12">
        <v>10.64</v>
      </c>
      <c r="M125" s="12">
        <v>6.73</v>
      </c>
      <c r="N125" s="12">
        <v>-5.08</v>
      </c>
      <c r="O125" s="12">
        <v>3.08</v>
      </c>
      <c r="P125" s="12">
        <v>13.81</v>
      </c>
      <c r="Q125" s="12">
        <f t="shared" si="1"/>
        <v>63.727015466094457</v>
      </c>
    </row>
    <row r="126" spans="1:17" x14ac:dyDescent="0.25">
      <c r="A126" t="s">
        <v>345</v>
      </c>
      <c r="B126" s="38">
        <v>0.63289515763270243</v>
      </c>
      <c r="C126" s="40">
        <v>16.170000000000002</v>
      </c>
      <c r="D126" s="40">
        <v>8.0500000000000007</v>
      </c>
      <c r="E126" s="40">
        <v>-5.18</v>
      </c>
      <c r="F126" s="40">
        <v>14.68</v>
      </c>
      <c r="G126" s="40">
        <v>1.99</v>
      </c>
      <c r="H126" s="3" t="s">
        <v>122</v>
      </c>
      <c r="I126" s="1">
        <v>16.93</v>
      </c>
      <c r="J126" s="1">
        <v>5.36</v>
      </c>
      <c r="K126" s="1">
        <v>2.0099999999999998</v>
      </c>
      <c r="L126" s="1">
        <v>13.42</v>
      </c>
      <c r="M126" s="1">
        <v>7.31</v>
      </c>
      <c r="N126" s="1">
        <v>-8.67</v>
      </c>
      <c r="O126" s="1">
        <v>4.08</v>
      </c>
      <c r="P126" s="1">
        <v>12.21</v>
      </c>
      <c r="Q126" s="1">
        <f t="shared" si="1"/>
        <v>63.14982060610825</v>
      </c>
    </row>
    <row r="127" spans="1:17" x14ac:dyDescent="0.25">
      <c r="A127" t="s">
        <v>346</v>
      </c>
      <c r="B127" s="38">
        <v>0.33072181100351022</v>
      </c>
      <c r="C127" s="40">
        <v>8.3800000000000008</v>
      </c>
      <c r="D127" s="40">
        <v>8.61</v>
      </c>
      <c r="E127" s="40">
        <v>2.68</v>
      </c>
      <c r="F127" s="40">
        <v>3.86</v>
      </c>
      <c r="G127" s="40">
        <v>10.43</v>
      </c>
      <c r="H127" s="3" t="s">
        <v>123</v>
      </c>
      <c r="I127" s="1">
        <v>5.38</v>
      </c>
      <c r="J127" s="1">
        <v>9.2200000000000006</v>
      </c>
      <c r="K127" s="1">
        <v>4.4800000000000004</v>
      </c>
      <c r="L127" s="1">
        <v>3.43</v>
      </c>
      <c r="M127" s="1">
        <v>4.1500000000000004</v>
      </c>
      <c r="N127" s="1">
        <v>-5.13</v>
      </c>
      <c r="O127" s="1">
        <v>6.44</v>
      </c>
      <c r="P127" s="1">
        <v>15.26</v>
      </c>
      <c r="Q127" s="1">
        <f t="shared" si="1"/>
        <v>50.768880830195087</v>
      </c>
    </row>
    <row r="128" spans="1:17" x14ac:dyDescent="0.25">
      <c r="A128" t="s">
        <v>347</v>
      </c>
      <c r="B128" s="38">
        <v>0.22028260142488157</v>
      </c>
      <c r="C128" s="40">
        <v>26.05</v>
      </c>
      <c r="D128" s="40">
        <v>8.27</v>
      </c>
      <c r="E128" s="40">
        <v>3.77</v>
      </c>
      <c r="F128" s="40">
        <v>5.48</v>
      </c>
      <c r="G128" s="40">
        <v>9.15</v>
      </c>
      <c r="H128" s="3" t="s">
        <v>124</v>
      </c>
      <c r="I128" s="1">
        <v>18.77</v>
      </c>
      <c r="J128" s="1">
        <v>9.4</v>
      </c>
      <c r="K128" s="1">
        <v>0.82</v>
      </c>
      <c r="L128" s="1">
        <v>18.55</v>
      </c>
      <c r="M128" s="1">
        <v>9.9600000000000009</v>
      </c>
      <c r="N128" s="1">
        <v>2.94</v>
      </c>
      <c r="O128" s="1">
        <v>-4.03</v>
      </c>
      <c r="P128" s="1">
        <v>14.73</v>
      </c>
      <c r="Q128" s="1">
        <f t="shared" si="1"/>
        <v>93.554696346796419</v>
      </c>
    </row>
    <row r="129" spans="1:17" x14ac:dyDescent="0.25">
      <c r="A129" s="36" t="s">
        <v>348</v>
      </c>
      <c r="B129" s="37">
        <v>2.1012637601786515</v>
      </c>
      <c r="C129" s="39">
        <v>19.79</v>
      </c>
      <c r="D129" s="39">
        <v>0.68</v>
      </c>
      <c r="E129" s="39">
        <v>-0.45</v>
      </c>
      <c r="F129" s="39">
        <v>11.42</v>
      </c>
      <c r="G129" s="39">
        <v>8.07</v>
      </c>
      <c r="H129" s="8" t="s">
        <v>125</v>
      </c>
      <c r="I129" s="12">
        <v>5.73</v>
      </c>
      <c r="J129" s="12">
        <v>15.97</v>
      </c>
      <c r="K129" s="12">
        <v>1.07</v>
      </c>
      <c r="L129" s="12">
        <v>7.22</v>
      </c>
      <c r="M129" s="12">
        <v>15.13</v>
      </c>
      <c r="N129" s="12">
        <v>-5.85</v>
      </c>
      <c r="O129" s="12">
        <v>6.22</v>
      </c>
      <c r="P129" s="12">
        <v>1.88</v>
      </c>
      <c r="Q129" s="12">
        <f t="shared" si="1"/>
        <v>55.864072793652895</v>
      </c>
    </row>
    <row r="130" spans="1:17" x14ac:dyDescent="0.25">
      <c r="A130" t="s">
        <v>349</v>
      </c>
      <c r="B130" s="38">
        <v>1.0617603473612192</v>
      </c>
      <c r="C130" s="40">
        <v>16.87</v>
      </c>
      <c r="D130" s="40">
        <v>4.8899999999999997</v>
      </c>
      <c r="E130" s="40">
        <v>-3.45</v>
      </c>
      <c r="F130" s="40">
        <v>18.920000000000002</v>
      </c>
      <c r="G130" s="40">
        <v>7.81</v>
      </c>
      <c r="H130" s="3" t="s">
        <v>126</v>
      </c>
      <c r="I130" s="1">
        <v>4.7</v>
      </c>
      <c r="J130" s="1">
        <v>17.149999999999999</v>
      </c>
      <c r="K130" s="1">
        <v>-4.54</v>
      </c>
      <c r="L130" s="1">
        <v>8.1</v>
      </c>
      <c r="M130" s="1">
        <v>12.19</v>
      </c>
      <c r="N130" s="1">
        <v>-8.44</v>
      </c>
      <c r="O130" s="1">
        <v>8.43</v>
      </c>
      <c r="P130" s="1">
        <v>6.05</v>
      </c>
      <c r="Q130" s="1">
        <f t="shared" si="1"/>
        <v>49.50515282185566</v>
      </c>
    </row>
    <row r="131" spans="1:17" x14ac:dyDescent="0.25">
      <c r="A131" t="s">
        <v>350</v>
      </c>
      <c r="B131" s="38">
        <v>2.3139027993430018E-2</v>
      </c>
      <c r="C131" s="40">
        <v>34.89</v>
      </c>
      <c r="D131" s="40">
        <v>-10.16</v>
      </c>
      <c r="E131" s="40">
        <v>4.82</v>
      </c>
      <c r="F131" s="40">
        <v>7.02</v>
      </c>
      <c r="G131" s="40">
        <v>7.75</v>
      </c>
      <c r="H131" s="3" t="s">
        <v>127</v>
      </c>
      <c r="I131" s="1">
        <v>8.48</v>
      </c>
      <c r="J131" s="1">
        <v>9.32</v>
      </c>
      <c r="K131" s="1">
        <v>4.16</v>
      </c>
      <c r="L131" s="1">
        <v>3.48</v>
      </c>
      <c r="M131" s="1">
        <v>53.95</v>
      </c>
      <c r="N131" s="1">
        <v>-15.54</v>
      </c>
      <c r="O131" s="1">
        <v>2.69</v>
      </c>
      <c r="P131" s="1">
        <v>-1.28</v>
      </c>
      <c r="Q131" s="1">
        <f t="shared" si="1"/>
        <v>68.488693113511403</v>
      </c>
    </row>
    <row r="132" spans="1:17" x14ac:dyDescent="0.25">
      <c r="A132" t="s">
        <v>351</v>
      </c>
      <c r="B132" s="38">
        <v>0.26035355008021954</v>
      </c>
      <c r="C132" s="40">
        <v>46.31</v>
      </c>
      <c r="D132" s="40">
        <v>-9.9600000000000009</v>
      </c>
      <c r="E132" s="40">
        <v>2.74</v>
      </c>
      <c r="F132" s="40">
        <v>6.25</v>
      </c>
      <c r="G132" s="40">
        <v>9.5299999999999994</v>
      </c>
      <c r="H132" s="3" t="s">
        <v>128</v>
      </c>
      <c r="I132" s="1">
        <v>11.28</v>
      </c>
      <c r="J132" s="1">
        <v>20.58</v>
      </c>
      <c r="K132" s="1">
        <v>6.66</v>
      </c>
      <c r="L132" s="1">
        <v>-0.54</v>
      </c>
      <c r="M132" s="1">
        <v>26.13</v>
      </c>
      <c r="N132" s="1">
        <v>-9.56</v>
      </c>
      <c r="O132" s="1">
        <v>4.0999999999999996</v>
      </c>
      <c r="P132" s="1">
        <v>-3.5</v>
      </c>
      <c r="Q132" s="1">
        <f t="shared" si="1"/>
        <v>63.117074212515291</v>
      </c>
    </row>
    <row r="133" spans="1:17" x14ac:dyDescent="0.25">
      <c r="A133" t="s">
        <v>352</v>
      </c>
      <c r="B133" s="38">
        <v>0.45233682998873154</v>
      </c>
      <c r="C133" s="40">
        <v>17.989999999999998</v>
      </c>
      <c r="D133" s="40">
        <v>-0.01</v>
      </c>
      <c r="E133" s="40">
        <v>4.2699999999999996</v>
      </c>
      <c r="F133" s="40">
        <v>4.41</v>
      </c>
      <c r="G133" s="40">
        <v>8.93</v>
      </c>
      <c r="H133" s="3" t="s">
        <v>129</v>
      </c>
      <c r="I133" s="1">
        <v>6.28</v>
      </c>
      <c r="J133" s="1">
        <v>14.58</v>
      </c>
      <c r="K133" s="1">
        <v>5.73</v>
      </c>
      <c r="L133" s="1">
        <v>9.34</v>
      </c>
      <c r="M133" s="1">
        <v>12.72</v>
      </c>
      <c r="N133" s="1">
        <v>-2.61</v>
      </c>
      <c r="O133" s="1">
        <v>4.17</v>
      </c>
      <c r="P133" s="1">
        <v>-1.25</v>
      </c>
      <c r="Q133" s="1">
        <f t="shared" si="1"/>
        <v>58.97644450974434</v>
      </c>
    </row>
    <row r="134" spans="1:17" x14ac:dyDescent="0.25">
      <c r="A134" t="s">
        <v>353</v>
      </c>
      <c r="B134" s="38">
        <v>6.3162975248570955E-3</v>
      </c>
      <c r="C134" s="40">
        <v>14.54</v>
      </c>
      <c r="D134" s="40">
        <v>1.02</v>
      </c>
      <c r="E134" s="40">
        <v>13.52</v>
      </c>
      <c r="F134" s="40">
        <v>6.87</v>
      </c>
      <c r="G134" s="40">
        <v>2.94</v>
      </c>
      <c r="H134" s="3" t="s">
        <v>130</v>
      </c>
      <c r="I134" s="1">
        <v>13.6</v>
      </c>
      <c r="J134" s="1">
        <v>6.38</v>
      </c>
      <c r="K134" s="1">
        <v>2.63</v>
      </c>
      <c r="L134" s="1">
        <v>8.81</v>
      </c>
      <c r="M134" s="1">
        <v>38.74</v>
      </c>
      <c r="N134" s="1">
        <v>4.95</v>
      </c>
      <c r="O134" s="1">
        <v>2.57</v>
      </c>
      <c r="P134" s="1">
        <v>-6.96</v>
      </c>
      <c r="Q134" s="1">
        <f t="shared" si="1"/>
        <v>87.523476966193584</v>
      </c>
    </row>
    <row r="135" spans="1:17" x14ac:dyDescent="0.25">
      <c r="A135" t="s">
        <v>354</v>
      </c>
      <c r="B135" s="38">
        <v>0.21956239400428781</v>
      </c>
      <c r="C135" s="40">
        <v>9.83</v>
      </c>
      <c r="D135" s="40">
        <v>-2.09</v>
      </c>
      <c r="E135" s="40">
        <v>-2.5499999999999998</v>
      </c>
      <c r="F135" s="40">
        <v>1.93</v>
      </c>
      <c r="G135" s="40">
        <v>5.46</v>
      </c>
      <c r="H135" s="3" t="s">
        <v>131</v>
      </c>
      <c r="I135" s="1">
        <v>3.52</v>
      </c>
      <c r="J135" s="1">
        <v>10.38</v>
      </c>
      <c r="K135" s="1">
        <v>9.91</v>
      </c>
      <c r="L135" s="1">
        <v>6.86</v>
      </c>
      <c r="M135" s="1">
        <v>15.1</v>
      </c>
      <c r="N135" s="1">
        <v>0.37</v>
      </c>
      <c r="O135" s="1">
        <v>5.56</v>
      </c>
      <c r="P135" s="1">
        <v>-1.03</v>
      </c>
      <c r="Q135" s="1">
        <f t="shared" si="1"/>
        <v>61.975463122657771</v>
      </c>
    </row>
    <row r="136" spans="1:17" x14ac:dyDescent="0.25">
      <c r="A136" t="s">
        <v>355</v>
      </c>
      <c r="B136" s="38">
        <v>5.2582082668960917E-2</v>
      </c>
      <c r="C136" s="40">
        <v>6.77</v>
      </c>
      <c r="D136" s="40">
        <v>6.77</v>
      </c>
      <c r="E136" s="40">
        <v>4.5199999999999996</v>
      </c>
      <c r="F136" s="40">
        <v>-0.28999999999999998</v>
      </c>
      <c r="G136" s="40">
        <v>10.43</v>
      </c>
      <c r="H136" s="3" t="s">
        <v>132</v>
      </c>
      <c r="I136" s="1">
        <v>3.41</v>
      </c>
      <c r="J136" s="1">
        <v>7.97</v>
      </c>
      <c r="K136" s="1">
        <v>0.15</v>
      </c>
      <c r="L136" s="1">
        <v>14.63</v>
      </c>
      <c r="M136" s="1">
        <v>55.17</v>
      </c>
      <c r="N136" s="1">
        <v>7.66</v>
      </c>
      <c r="O136" s="1">
        <v>2.99</v>
      </c>
      <c r="P136" s="1">
        <v>-0.56000000000000005</v>
      </c>
      <c r="Q136" s="1">
        <f t="shared" si="1"/>
        <v>119.29725469315238</v>
      </c>
    </row>
    <row r="137" spans="1:17" x14ac:dyDescent="0.25">
      <c r="A137" s="6" t="s">
        <v>356</v>
      </c>
      <c r="B137" s="38">
        <v>2.152501065576436E-2</v>
      </c>
      <c r="C137" s="40">
        <v>0.68</v>
      </c>
      <c r="D137" s="40">
        <v>3.11</v>
      </c>
      <c r="E137" s="40">
        <v>3.74</v>
      </c>
      <c r="F137" s="40">
        <v>3.07</v>
      </c>
      <c r="G137" s="40">
        <v>3.18</v>
      </c>
      <c r="H137" s="3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6" t="s">
        <v>357</v>
      </c>
      <c r="B138" s="38">
        <v>3.688219901181294E-3</v>
      </c>
      <c r="C138" s="40">
        <v>-0.28999999999999998</v>
      </c>
      <c r="D138" s="40">
        <v>-2.66</v>
      </c>
      <c r="E138" s="40">
        <v>4.45</v>
      </c>
      <c r="F138" s="40">
        <v>2.94</v>
      </c>
      <c r="G138" s="40">
        <v>2.68</v>
      </c>
      <c r="H138" s="3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36" t="s">
        <v>358</v>
      </c>
      <c r="B139" s="37">
        <v>2.1962053676420288</v>
      </c>
      <c r="C139" s="39">
        <v>7.19</v>
      </c>
      <c r="D139" s="39">
        <v>14.78</v>
      </c>
      <c r="E139" s="39">
        <v>-0.69</v>
      </c>
      <c r="F139" s="39">
        <v>7.12</v>
      </c>
      <c r="G139" s="39">
        <v>5.07</v>
      </c>
      <c r="H139" s="8" t="s">
        <v>133</v>
      </c>
      <c r="I139" s="12">
        <v>8.76</v>
      </c>
      <c r="J139" s="12">
        <v>13.49</v>
      </c>
      <c r="K139" s="12">
        <v>5.42</v>
      </c>
      <c r="L139" s="12">
        <v>10.64</v>
      </c>
      <c r="M139" s="12">
        <v>6.48</v>
      </c>
      <c r="N139" s="12">
        <v>1.92</v>
      </c>
      <c r="O139" s="12">
        <v>4.37</v>
      </c>
      <c r="P139" s="12">
        <v>0.82</v>
      </c>
      <c r="Q139" s="12">
        <f t="shared" si="1"/>
        <v>64.403783498991686</v>
      </c>
    </row>
    <row r="140" spans="1:17" x14ac:dyDescent="0.25">
      <c r="A140" t="s">
        <v>359</v>
      </c>
      <c r="B140" s="38">
        <v>0.54598202550051844</v>
      </c>
      <c r="C140" s="40">
        <v>5.2</v>
      </c>
      <c r="D140" s="40">
        <v>7.8</v>
      </c>
      <c r="E140" s="40">
        <v>1.05</v>
      </c>
      <c r="F140" s="40">
        <v>4.16</v>
      </c>
      <c r="G140" s="40">
        <v>5.68</v>
      </c>
      <c r="H140" s="3" t="s">
        <v>134</v>
      </c>
      <c r="I140" s="1">
        <v>3.35</v>
      </c>
      <c r="J140" s="1">
        <v>9.76</v>
      </c>
      <c r="K140" s="1">
        <v>4.6900000000000004</v>
      </c>
      <c r="L140" s="1">
        <v>7.77</v>
      </c>
      <c r="M140" s="1">
        <v>7.97</v>
      </c>
      <c r="N140" s="1">
        <v>3.16</v>
      </c>
      <c r="O140" s="1">
        <v>0.3</v>
      </c>
      <c r="P140" s="1">
        <v>-0.01</v>
      </c>
      <c r="Q140" s="1">
        <f t="shared" si="1"/>
        <v>42.964957081750271</v>
      </c>
    </row>
    <row r="141" spans="1:17" x14ac:dyDescent="0.25">
      <c r="A141" t="s">
        <v>360</v>
      </c>
      <c r="B141" s="38">
        <v>1.299732053756002</v>
      </c>
      <c r="C141" s="40">
        <v>7.93</v>
      </c>
      <c r="D141" s="40">
        <v>19.350000000000001</v>
      </c>
      <c r="E141" s="40">
        <v>-1.1100000000000001</v>
      </c>
      <c r="F141" s="40">
        <v>8.5500000000000007</v>
      </c>
      <c r="G141" s="40">
        <v>4.34</v>
      </c>
      <c r="H141" s="3" t="s">
        <v>135</v>
      </c>
      <c r="I141" s="1">
        <v>11.65</v>
      </c>
      <c r="J141" s="1">
        <v>15.11</v>
      </c>
      <c r="K141" s="1">
        <v>6.11</v>
      </c>
      <c r="L141" s="1">
        <v>12.05</v>
      </c>
      <c r="M141" s="1">
        <v>4.92</v>
      </c>
      <c r="N141" s="1">
        <v>1.24</v>
      </c>
      <c r="O141" s="1">
        <v>6.46</v>
      </c>
      <c r="P141" s="1">
        <v>1.51</v>
      </c>
      <c r="Q141" s="1">
        <f t="shared" si="1"/>
        <v>75.406492675242248</v>
      </c>
    </row>
    <row r="142" spans="1:17" x14ac:dyDescent="0.25">
      <c r="A142" t="s">
        <v>361</v>
      </c>
      <c r="B142" s="38">
        <v>9.1111214327714879E-2</v>
      </c>
      <c r="C142" s="40">
        <v>7.94</v>
      </c>
      <c r="D142" s="40">
        <v>11.97</v>
      </c>
      <c r="E142" s="40">
        <v>3.24</v>
      </c>
      <c r="F142" s="40">
        <v>5.68</v>
      </c>
      <c r="G142" s="40">
        <v>8.1300000000000008</v>
      </c>
      <c r="H142" s="3" t="s">
        <v>136</v>
      </c>
      <c r="I142" s="1">
        <v>8.01</v>
      </c>
      <c r="J142" s="1">
        <v>13.35</v>
      </c>
      <c r="K142" s="1">
        <v>4.8600000000000003</v>
      </c>
      <c r="L142" s="1">
        <v>9.06</v>
      </c>
      <c r="M142" s="1">
        <v>7.87</v>
      </c>
      <c r="N142" s="1">
        <v>3.21</v>
      </c>
      <c r="O142" s="1">
        <v>2.94</v>
      </c>
      <c r="P142" s="1">
        <v>2.09</v>
      </c>
      <c r="Q142" s="1">
        <f t="shared" si="1"/>
        <v>63.813866758368789</v>
      </c>
    </row>
    <row r="143" spans="1:17" x14ac:dyDescent="0.25">
      <c r="A143" t="s">
        <v>362</v>
      </c>
      <c r="B143" s="38">
        <v>0.14409230201736589</v>
      </c>
      <c r="C143" s="40">
        <v>5.22</v>
      </c>
      <c r="D143" s="40">
        <v>9.1300000000000008</v>
      </c>
      <c r="E143" s="40">
        <v>-0.81</v>
      </c>
      <c r="F143" s="40">
        <v>6.28</v>
      </c>
      <c r="G143" s="40">
        <v>8.49</v>
      </c>
      <c r="H143" s="3" t="s">
        <v>137</v>
      </c>
      <c r="I143" s="1">
        <v>9.8800000000000008</v>
      </c>
      <c r="J143" s="1">
        <v>13.66</v>
      </c>
      <c r="K143" s="1">
        <v>5.65</v>
      </c>
      <c r="L143" s="1">
        <v>10.57</v>
      </c>
      <c r="M143" s="1">
        <v>11.55</v>
      </c>
      <c r="N143" s="1">
        <v>0.42</v>
      </c>
      <c r="O143" s="1">
        <v>2.4300000000000002</v>
      </c>
      <c r="P143" s="1">
        <v>-2.06</v>
      </c>
      <c r="Q143" s="1">
        <f t="shared" si="1"/>
        <v>63.949530564742673</v>
      </c>
    </row>
    <row r="144" spans="1:17" x14ac:dyDescent="0.25">
      <c r="A144" t="s">
        <v>363</v>
      </c>
      <c r="B144" s="38">
        <v>0.10744295126344398</v>
      </c>
      <c r="C144" s="40">
        <v>10.4</v>
      </c>
      <c r="D144" s="40">
        <v>8.0500000000000007</v>
      </c>
      <c r="E144" s="40">
        <v>-7.8</v>
      </c>
      <c r="F144" s="40">
        <v>6.76</v>
      </c>
      <c r="G144" s="40">
        <v>4.08</v>
      </c>
      <c r="H144" s="3" t="s">
        <v>138</v>
      </c>
      <c r="I144" s="1">
        <v>5.57</v>
      </c>
      <c r="J144" s="1">
        <v>13.87</v>
      </c>
      <c r="K144" s="1">
        <v>1.52</v>
      </c>
      <c r="L144" s="1">
        <v>11.3</v>
      </c>
      <c r="M144" s="1">
        <v>7.92</v>
      </c>
      <c r="N144" s="1">
        <v>4.6399999999999997</v>
      </c>
      <c r="O144" s="1">
        <v>3.88</v>
      </c>
      <c r="P144" s="1">
        <v>-1.49</v>
      </c>
      <c r="Q144" s="1">
        <f t="shared" si="1"/>
        <v>56.967066976792381</v>
      </c>
    </row>
    <row r="145" spans="1:17" x14ac:dyDescent="0.25">
      <c r="A145" t="s">
        <v>364</v>
      </c>
      <c r="B145" s="38">
        <v>7.8448207769834712E-3</v>
      </c>
      <c r="C145" s="40">
        <v>9.84</v>
      </c>
      <c r="D145" s="40">
        <v>10.49</v>
      </c>
      <c r="E145" s="40">
        <v>8.16</v>
      </c>
      <c r="F145" s="40">
        <v>5.66</v>
      </c>
      <c r="G145" s="40">
        <v>5.36</v>
      </c>
      <c r="H145" s="3" t="s">
        <v>139</v>
      </c>
      <c r="I145" s="1">
        <v>10.94</v>
      </c>
      <c r="J145" s="1">
        <v>14.78</v>
      </c>
      <c r="K145" s="1">
        <v>6.96</v>
      </c>
      <c r="L145" s="1">
        <v>6.08</v>
      </c>
      <c r="M145" s="1">
        <v>15.09</v>
      </c>
      <c r="N145" s="1">
        <v>-0.88</v>
      </c>
      <c r="O145" s="1">
        <v>7.49</v>
      </c>
      <c r="P145" s="1">
        <v>3.85</v>
      </c>
      <c r="Q145" s="1">
        <f t="shared" si="1"/>
        <v>83.985134434854302</v>
      </c>
    </row>
    <row r="146" spans="1:17" x14ac:dyDescent="0.25">
      <c r="A146" s="36" t="s">
        <v>365</v>
      </c>
      <c r="B146" s="37">
        <v>0.62131262595882042</v>
      </c>
      <c r="C146" s="39">
        <v>12.6</v>
      </c>
      <c r="D146" s="39">
        <v>6.24</v>
      </c>
      <c r="E146" s="39">
        <v>-2.5</v>
      </c>
      <c r="F146" s="39">
        <v>4.33</v>
      </c>
      <c r="G146" s="39">
        <v>8.3000000000000007</v>
      </c>
      <c r="H146" s="8" t="s">
        <v>140</v>
      </c>
      <c r="I146" s="12">
        <v>19.11</v>
      </c>
      <c r="J146" s="12">
        <v>-9.92</v>
      </c>
      <c r="K146" s="12">
        <v>-0.48</v>
      </c>
      <c r="L146" s="12">
        <v>14.04</v>
      </c>
      <c r="M146" s="12">
        <v>12.48</v>
      </c>
      <c r="N146" s="12">
        <v>-2.4</v>
      </c>
      <c r="O146" s="12">
        <v>1.45</v>
      </c>
      <c r="P146" s="12">
        <v>4.87</v>
      </c>
      <c r="Q146" s="12">
        <f t="shared" ref="Q146:Q196" si="2">(100*(1+I146/100)*(1+J146/100)*(1+K146/100)*(1+L146/100)*(1+M146/100)*(1+N146/100)*(1+O146/100)*(1+P146/100))-100</f>
        <v>42.223912888269126</v>
      </c>
    </row>
    <row r="147" spans="1:17" x14ac:dyDescent="0.25">
      <c r="A147" t="s">
        <v>366</v>
      </c>
      <c r="B147" s="38">
        <v>0.39183274239550914</v>
      </c>
      <c r="C147" s="40">
        <v>18.95</v>
      </c>
      <c r="D147" s="40">
        <v>4.25</v>
      </c>
      <c r="E147" s="40">
        <v>-1.52</v>
      </c>
      <c r="F147" s="40">
        <v>6.42</v>
      </c>
      <c r="G147" s="40">
        <v>6.72</v>
      </c>
      <c r="H147" s="3" t="s">
        <v>141</v>
      </c>
      <c r="I147" s="1">
        <v>23.57</v>
      </c>
      <c r="J147" s="1">
        <v>-17.09</v>
      </c>
      <c r="K147" s="1">
        <v>-2.83</v>
      </c>
      <c r="L147" s="1">
        <v>17.170000000000002</v>
      </c>
      <c r="M147" s="1">
        <v>13.51</v>
      </c>
      <c r="N147" s="1">
        <v>-5.4</v>
      </c>
      <c r="O147" s="1">
        <v>-0.51</v>
      </c>
      <c r="P147" s="1">
        <v>8.81</v>
      </c>
      <c r="Q147" s="1">
        <f t="shared" si="2"/>
        <v>35.594506784680817</v>
      </c>
    </row>
    <row r="148" spans="1:17" x14ac:dyDescent="0.25">
      <c r="A148" t="s">
        <v>367</v>
      </c>
      <c r="B148" s="38">
        <v>1.9934195761102131E-2</v>
      </c>
      <c r="C148" s="40">
        <v>-3.62</v>
      </c>
      <c r="D148" s="40">
        <v>-3.11</v>
      </c>
      <c r="E148" s="40">
        <v>-7.04</v>
      </c>
      <c r="F148" s="40">
        <v>-5.77</v>
      </c>
      <c r="G148" s="40">
        <v>-5.91</v>
      </c>
      <c r="H148" s="3" t="s">
        <v>142</v>
      </c>
      <c r="I148" s="1">
        <v>1.94</v>
      </c>
      <c r="J148" s="1">
        <v>14.45</v>
      </c>
      <c r="K148" s="1">
        <v>0.43</v>
      </c>
      <c r="L148" s="1">
        <v>22.75</v>
      </c>
      <c r="M148" s="1">
        <v>11.74</v>
      </c>
      <c r="N148" s="1">
        <v>-1.43</v>
      </c>
      <c r="O148" s="1">
        <v>6.2</v>
      </c>
      <c r="P148" s="1">
        <v>-7.95</v>
      </c>
      <c r="Q148" s="1">
        <f t="shared" si="2"/>
        <v>54.862805579187608</v>
      </c>
    </row>
    <row r="149" spans="1:17" x14ac:dyDescent="0.25">
      <c r="A149" t="s">
        <v>368</v>
      </c>
      <c r="B149" s="38">
        <v>0.20954568780220911</v>
      </c>
      <c r="C149" s="40">
        <v>4.71</v>
      </c>
      <c r="D149" s="40">
        <v>11.23</v>
      </c>
      <c r="E149" s="40">
        <v>-3.66</v>
      </c>
      <c r="F149" s="40">
        <v>1.76</v>
      </c>
      <c r="G149" s="40">
        <v>12.77</v>
      </c>
      <c r="H149" s="3" t="s">
        <v>143</v>
      </c>
      <c r="I149" s="1">
        <v>13.02</v>
      </c>
      <c r="J149" s="1">
        <v>2.11</v>
      </c>
      <c r="K149" s="1">
        <v>3.54</v>
      </c>
      <c r="L149" s="1">
        <v>7.44</v>
      </c>
      <c r="M149" s="1">
        <v>10.73</v>
      </c>
      <c r="N149" s="1">
        <v>3.02</v>
      </c>
      <c r="O149" s="1">
        <v>3.97</v>
      </c>
      <c r="P149" s="1">
        <v>0.6</v>
      </c>
      <c r="Q149" s="1">
        <f t="shared" si="2"/>
        <v>53.17595955745324</v>
      </c>
    </row>
    <row r="150" spans="1:17" x14ac:dyDescent="0.25">
      <c r="A150" s="36" t="s">
        <v>369</v>
      </c>
      <c r="B150" s="37">
        <v>1.6261693713602758</v>
      </c>
      <c r="C150" s="39">
        <v>5.5</v>
      </c>
      <c r="D150" s="39">
        <v>3.79</v>
      </c>
      <c r="E150" s="39">
        <v>6.05</v>
      </c>
      <c r="F150" s="39">
        <v>5.82</v>
      </c>
      <c r="G150" s="39">
        <v>11.77</v>
      </c>
      <c r="H150" s="8" t="s">
        <v>144</v>
      </c>
      <c r="I150" s="12">
        <v>10.53</v>
      </c>
      <c r="J150" s="12">
        <v>5.24</v>
      </c>
      <c r="K150" s="12">
        <v>8.6</v>
      </c>
      <c r="L150" s="12">
        <v>9.6999999999999993</v>
      </c>
      <c r="M150" s="12">
        <v>11.32</v>
      </c>
      <c r="N150" s="12">
        <v>3.3</v>
      </c>
      <c r="O150" s="12">
        <v>-0.32</v>
      </c>
      <c r="P150" s="12">
        <v>-0.47</v>
      </c>
      <c r="Q150" s="12">
        <f t="shared" si="2"/>
        <v>58.100416787612431</v>
      </c>
    </row>
    <row r="151" spans="1:17" x14ac:dyDescent="0.25">
      <c r="A151" t="s">
        <v>370</v>
      </c>
      <c r="B151" s="38">
        <v>0.19371505124169014</v>
      </c>
      <c r="C151" s="40">
        <v>-1.93</v>
      </c>
      <c r="D151" s="40">
        <v>3.22</v>
      </c>
      <c r="E151" s="40">
        <v>8.2200000000000006</v>
      </c>
      <c r="F151" s="40">
        <v>3.34</v>
      </c>
      <c r="G151" s="40">
        <v>3.41</v>
      </c>
      <c r="H151" s="3" t="s">
        <v>145</v>
      </c>
      <c r="I151" s="1">
        <v>5.63</v>
      </c>
      <c r="J151" s="1">
        <v>2.79</v>
      </c>
      <c r="K151" s="1">
        <v>6.89</v>
      </c>
      <c r="L151" s="1">
        <v>9.8699999999999992</v>
      </c>
      <c r="M151" s="1">
        <v>8.01</v>
      </c>
      <c r="N151" s="1">
        <v>1.77</v>
      </c>
      <c r="O151" s="1">
        <v>1.53</v>
      </c>
      <c r="P151" s="1">
        <v>-0.62</v>
      </c>
      <c r="Q151" s="1">
        <f t="shared" si="2"/>
        <v>41.426719149302755</v>
      </c>
    </row>
    <row r="152" spans="1:17" x14ac:dyDescent="0.25">
      <c r="A152" t="s">
        <v>371</v>
      </c>
      <c r="B152" s="38">
        <v>3.2162586689781919E-2</v>
      </c>
      <c r="C152" s="40">
        <v>1.97</v>
      </c>
      <c r="D152" s="40">
        <v>20.68</v>
      </c>
      <c r="E152" s="40">
        <v>22.59</v>
      </c>
      <c r="F152" s="40">
        <v>-1.18</v>
      </c>
      <c r="G152" s="40">
        <v>23.86</v>
      </c>
      <c r="H152" s="3" t="s">
        <v>146</v>
      </c>
      <c r="I152" s="1">
        <v>6.92</v>
      </c>
      <c r="J152" s="1">
        <v>8.01</v>
      </c>
      <c r="K152" s="1">
        <v>29.73</v>
      </c>
      <c r="L152" s="1">
        <v>-2.14</v>
      </c>
      <c r="M152" s="1">
        <v>-3.09</v>
      </c>
      <c r="N152" s="1">
        <v>3.78</v>
      </c>
      <c r="O152" s="1">
        <v>1.33</v>
      </c>
      <c r="P152" s="1">
        <v>-0.53</v>
      </c>
      <c r="Q152" s="1">
        <f t="shared" si="2"/>
        <v>48.621269340548963</v>
      </c>
    </row>
    <row r="153" spans="1:17" x14ac:dyDescent="0.25">
      <c r="A153" t="s">
        <v>372</v>
      </c>
      <c r="B153" s="38">
        <v>0.2747909445743042</v>
      </c>
      <c r="C153" s="40">
        <v>11.73</v>
      </c>
      <c r="D153" s="40">
        <v>3.56</v>
      </c>
      <c r="E153" s="40">
        <v>-0.3</v>
      </c>
      <c r="F153" s="40">
        <v>2.5</v>
      </c>
      <c r="G153" s="40">
        <v>25.11</v>
      </c>
      <c r="H153" s="3" t="s">
        <v>147</v>
      </c>
      <c r="I153" s="1">
        <v>12.24</v>
      </c>
      <c r="J153" s="1">
        <v>-5.45</v>
      </c>
      <c r="K153" s="1">
        <v>6.6</v>
      </c>
      <c r="L153" s="1">
        <v>11.21</v>
      </c>
      <c r="M153" s="1">
        <v>20.34</v>
      </c>
      <c r="N153" s="1">
        <v>6.59</v>
      </c>
      <c r="O153" s="1">
        <v>-8.2200000000000006</v>
      </c>
      <c r="P153" s="1">
        <v>-7.39</v>
      </c>
      <c r="Q153" s="1">
        <f t="shared" si="2"/>
        <v>37.164790203513348</v>
      </c>
    </row>
    <row r="154" spans="1:17" x14ac:dyDescent="0.25">
      <c r="A154" t="s">
        <v>373</v>
      </c>
      <c r="B154" s="38">
        <v>1.904949528752433E-2</v>
      </c>
      <c r="C154" s="40">
        <v>14.47</v>
      </c>
      <c r="D154" s="40">
        <v>-3.53</v>
      </c>
      <c r="E154" s="40">
        <v>-0.12</v>
      </c>
      <c r="F154" s="40">
        <v>-2.85</v>
      </c>
      <c r="G154" s="40">
        <v>6.67</v>
      </c>
      <c r="H154" s="3" t="s">
        <v>148</v>
      </c>
      <c r="I154" s="1">
        <v>9.83</v>
      </c>
      <c r="J154" s="1">
        <v>3.76</v>
      </c>
      <c r="K154" s="1">
        <v>5.38</v>
      </c>
      <c r="L154" s="1">
        <v>7.11</v>
      </c>
      <c r="M154" s="1">
        <v>17.190000000000001</v>
      </c>
      <c r="N154" s="1">
        <v>3.68</v>
      </c>
      <c r="O154" s="1">
        <v>6.87</v>
      </c>
      <c r="P154" s="1">
        <v>-3.75</v>
      </c>
      <c r="Q154" s="1">
        <f t="shared" si="2"/>
        <v>60.761204168874997</v>
      </c>
    </row>
    <row r="155" spans="1:17" x14ac:dyDescent="0.25">
      <c r="A155" t="s">
        <v>374</v>
      </c>
      <c r="B155" s="38">
        <v>1.4502926915086088E-2</v>
      </c>
      <c r="C155" s="40">
        <v>5.63</v>
      </c>
      <c r="D155" s="40">
        <v>13.08</v>
      </c>
      <c r="E155" s="40">
        <v>9.25</v>
      </c>
      <c r="F155" s="40">
        <v>9.1300000000000008</v>
      </c>
      <c r="G155" s="40">
        <v>8.59</v>
      </c>
      <c r="H155" s="3" t="s">
        <v>149</v>
      </c>
      <c r="I155" s="1">
        <v>23</v>
      </c>
      <c r="J155" s="1">
        <v>53.33</v>
      </c>
      <c r="K155" s="1">
        <v>5.45</v>
      </c>
      <c r="L155" s="1">
        <v>2.17</v>
      </c>
      <c r="M155" s="1">
        <v>-0.61</v>
      </c>
      <c r="N155" s="1">
        <v>-3.3</v>
      </c>
      <c r="O155" s="1">
        <v>2.5099999999999998</v>
      </c>
      <c r="P155" s="1">
        <v>2.72</v>
      </c>
      <c r="Q155" s="1">
        <f t="shared" si="2"/>
        <v>105.63291570496662</v>
      </c>
    </row>
    <row r="156" spans="1:17" x14ac:dyDescent="0.25">
      <c r="A156" t="s">
        <v>375</v>
      </c>
      <c r="B156" s="38">
        <v>0.67270368068889075</v>
      </c>
      <c r="C156" s="40">
        <v>4.5599999999999996</v>
      </c>
      <c r="D156" s="40">
        <v>2.5</v>
      </c>
      <c r="E156" s="40">
        <v>6.61</v>
      </c>
      <c r="F156" s="40">
        <v>8.0500000000000007</v>
      </c>
      <c r="G156" s="40">
        <v>7.62</v>
      </c>
      <c r="H156" s="3" t="s">
        <v>150</v>
      </c>
      <c r="I156" s="1">
        <v>9.83</v>
      </c>
      <c r="J156" s="1">
        <v>7.4</v>
      </c>
      <c r="K156" s="1">
        <v>8.77</v>
      </c>
      <c r="L156" s="1">
        <v>10.49</v>
      </c>
      <c r="M156" s="1">
        <v>11</v>
      </c>
      <c r="N156" s="1">
        <v>2.97</v>
      </c>
      <c r="O156" s="1">
        <v>2.66</v>
      </c>
      <c r="P156" s="1">
        <v>1.21</v>
      </c>
      <c r="Q156" s="1">
        <f t="shared" si="2"/>
        <v>68.35101665122798</v>
      </c>
    </row>
    <row r="157" spans="1:17" x14ac:dyDescent="0.25">
      <c r="A157" t="s">
        <v>376</v>
      </c>
      <c r="B157" s="38">
        <v>0.31697746249728853</v>
      </c>
      <c r="C157" s="40">
        <v>5.63</v>
      </c>
      <c r="D157" s="40">
        <v>4.41</v>
      </c>
      <c r="E157" s="40">
        <v>6.29</v>
      </c>
      <c r="F157" s="40">
        <v>6.49</v>
      </c>
      <c r="G157" s="40">
        <v>13.79</v>
      </c>
      <c r="H157" s="3" t="s">
        <v>151</v>
      </c>
      <c r="I157" s="1">
        <v>13.55</v>
      </c>
      <c r="J157" s="1">
        <v>9.3000000000000007</v>
      </c>
      <c r="K157" s="1">
        <v>9.2799999999999994</v>
      </c>
      <c r="L157" s="1">
        <v>8.7799999999999994</v>
      </c>
      <c r="M157" s="1">
        <v>7.56</v>
      </c>
      <c r="N157" s="1">
        <v>2.71</v>
      </c>
      <c r="O157" s="1">
        <v>-0.64</v>
      </c>
      <c r="P157" s="1">
        <v>1.94</v>
      </c>
      <c r="Q157" s="1">
        <f t="shared" si="2"/>
        <v>65.088482758946014</v>
      </c>
    </row>
    <row r="158" spans="1:17" x14ac:dyDescent="0.25">
      <c r="A158" t="s">
        <v>377</v>
      </c>
      <c r="B158" s="38">
        <v>0.10226722346570981</v>
      </c>
      <c r="C158" s="40">
        <v>4.08</v>
      </c>
      <c r="D158" s="40">
        <v>6.52</v>
      </c>
      <c r="E158" s="40">
        <v>13.1</v>
      </c>
      <c r="F158" s="40">
        <v>6.93</v>
      </c>
      <c r="G158" s="40">
        <v>4.62</v>
      </c>
      <c r="H158" s="3" t="s">
        <v>152</v>
      </c>
      <c r="I158" s="1">
        <v>4.68</v>
      </c>
      <c r="J158" s="1">
        <v>2.66</v>
      </c>
      <c r="K158" s="1">
        <v>8.8000000000000007</v>
      </c>
      <c r="L158" s="1">
        <v>11.46</v>
      </c>
      <c r="M158" s="1">
        <v>12.57</v>
      </c>
      <c r="N158" s="1">
        <v>0.95</v>
      </c>
      <c r="O158" s="1">
        <v>3.57</v>
      </c>
      <c r="P158" s="1">
        <v>1.65</v>
      </c>
      <c r="Q158" s="1">
        <f t="shared" si="2"/>
        <v>55.913333321730789</v>
      </c>
    </row>
    <row r="159" spans="1:17" x14ac:dyDescent="0.25">
      <c r="A159" s="36" t="s">
        <v>378</v>
      </c>
      <c r="B159" s="37">
        <v>0.15112432506052312</v>
      </c>
      <c r="C159" s="39">
        <v>1.26</v>
      </c>
      <c r="D159" s="39">
        <v>6.69</v>
      </c>
      <c r="E159" s="39">
        <v>5.27</v>
      </c>
      <c r="F159" s="39">
        <v>0.43</v>
      </c>
      <c r="G159" s="39">
        <v>-0.35</v>
      </c>
      <c r="H159" s="8" t="s">
        <v>153</v>
      </c>
      <c r="I159" s="12">
        <v>12.01</v>
      </c>
      <c r="J159" s="12">
        <v>9.94</v>
      </c>
      <c r="K159" s="12">
        <v>3.11</v>
      </c>
      <c r="L159" s="12">
        <v>7.12</v>
      </c>
      <c r="M159" s="12">
        <v>9.81</v>
      </c>
      <c r="N159" s="12">
        <v>2.98</v>
      </c>
      <c r="O159" s="12">
        <v>3.43</v>
      </c>
      <c r="P159" s="12">
        <v>2.36</v>
      </c>
      <c r="Q159" s="12">
        <f t="shared" si="2"/>
        <v>62.837888260024954</v>
      </c>
    </row>
    <row r="160" spans="1:17" x14ac:dyDescent="0.25">
      <c r="A160" s="42" t="s">
        <v>154</v>
      </c>
      <c r="B160" s="37"/>
      <c r="C160" s="39"/>
      <c r="D160" s="39"/>
      <c r="E160" s="39"/>
      <c r="F160" s="39"/>
      <c r="G160" s="39"/>
      <c r="I160" s="1">
        <v>-3.36</v>
      </c>
      <c r="J160" s="1">
        <v>16.23</v>
      </c>
      <c r="K160" s="1">
        <v>13.03</v>
      </c>
      <c r="L160" s="1">
        <v>5.39</v>
      </c>
      <c r="M160" s="1">
        <v>6.72</v>
      </c>
      <c r="N160" s="1">
        <v>4.0199999999999996</v>
      </c>
      <c r="O160" s="1">
        <v>0.12</v>
      </c>
      <c r="P160" s="1">
        <v>4.2300000000000004</v>
      </c>
      <c r="Q160" s="1">
        <f t="shared" si="2"/>
        <v>55.004581864893169</v>
      </c>
    </row>
    <row r="161" spans="1:17" x14ac:dyDescent="0.25">
      <c r="A161" t="s">
        <v>379</v>
      </c>
      <c r="B161" s="38">
        <v>3.5217147208616655E-3</v>
      </c>
      <c r="C161" s="40">
        <v>0.68</v>
      </c>
      <c r="D161" s="40">
        <v>3.09</v>
      </c>
      <c r="E161" s="40">
        <v>-0.77</v>
      </c>
      <c r="F161" s="40">
        <v>-1.44</v>
      </c>
      <c r="G161" s="40">
        <v>-5.75</v>
      </c>
      <c r="H161" s="3" t="s">
        <v>155</v>
      </c>
      <c r="I161" s="1">
        <v>20.98</v>
      </c>
      <c r="J161" s="1">
        <v>19.760000000000002</v>
      </c>
      <c r="K161" s="1">
        <v>-1.19</v>
      </c>
      <c r="L161" s="1">
        <v>5.38</v>
      </c>
      <c r="M161" s="1">
        <v>17.920000000000002</v>
      </c>
      <c r="N161" s="1">
        <v>-2.97</v>
      </c>
      <c r="O161" s="1">
        <v>1.07</v>
      </c>
      <c r="P161" s="1">
        <v>10.42</v>
      </c>
      <c r="Q161" s="1">
        <f t="shared" si="2"/>
        <v>92.640666181433517</v>
      </c>
    </row>
    <row r="162" spans="1:17" x14ac:dyDescent="0.25">
      <c r="A162" s="6" t="s">
        <v>380</v>
      </c>
      <c r="B162" s="38">
        <v>6.2590358245902733E-4</v>
      </c>
      <c r="C162" s="40">
        <v>-7.94</v>
      </c>
      <c r="D162" s="40">
        <v>23.51</v>
      </c>
      <c r="E162" s="40">
        <v>0.84</v>
      </c>
      <c r="F162" s="40">
        <v>0.63</v>
      </c>
      <c r="G162" s="40">
        <v>4.93</v>
      </c>
      <c r="H162" s="3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t="s">
        <v>381</v>
      </c>
      <c r="B163" s="38">
        <v>1.5066141372345253E-2</v>
      </c>
      <c r="C163" s="40">
        <v>1.19</v>
      </c>
      <c r="D163" s="40">
        <v>1.27</v>
      </c>
      <c r="E163" s="40">
        <v>8.48</v>
      </c>
      <c r="F163" s="40">
        <v>5.57</v>
      </c>
      <c r="G163" s="40">
        <v>4.71</v>
      </c>
      <c r="H163" s="3" t="s">
        <v>156</v>
      </c>
      <c r="I163" s="1">
        <v>4.2699999999999996</v>
      </c>
      <c r="J163" s="1">
        <v>6.56</v>
      </c>
      <c r="K163" s="1">
        <v>4.01</v>
      </c>
      <c r="L163" s="1">
        <v>10.51</v>
      </c>
      <c r="M163" s="1">
        <v>2.21</v>
      </c>
      <c r="N163" s="1">
        <v>4.6100000000000003</v>
      </c>
      <c r="O163" s="1">
        <v>1.35</v>
      </c>
      <c r="P163" s="1">
        <v>1.19</v>
      </c>
      <c r="Q163" s="1">
        <f t="shared" si="2"/>
        <v>40.0419663003957</v>
      </c>
    </row>
    <row r="164" spans="1:17" x14ac:dyDescent="0.25">
      <c r="A164" s="42" t="s">
        <v>157</v>
      </c>
      <c r="B164" s="38"/>
      <c r="C164" s="40"/>
      <c r="D164" s="40"/>
      <c r="E164" s="40"/>
      <c r="F164" s="40"/>
      <c r="G164" s="40"/>
      <c r="I164" s="1">
        <v>9.58</v>
      </c>
      <c r="J164" s="1">
        <v>12.08</v>
      </c>
      <c r="K164" s="1">
        <v>3.82</v>
      </c>
      <c r="L164" s="1">
        <v>14.5</v>
      </c>
      <c r="M164" s="1">
        <v>-2.13</v>
      </c>
      <c r="N164" s="1">
        <v>1.84</v>
      </c>
      <c r="O164" s="1">
        <v>2.1</v>
      </c>
      <c r="P164" s="1">
        <v>7.29</v>
      </c>
      <c r="Q164" s="1">
        <f t="shared" si="2"/>
        <v>59.403882834558573</v>
      </c>
    </row>
    <row r="165" spans="1:17" x14ac:dyDescent="0.25">
      <c r="A165" t="s">
        <v>382</v>
      </c>
      <c r="B165" s="38">
        <v>3.3302459261968974E-2</v>
      </c>
      <c r="C165" s="40">
        <v>4.07</v>
      </c>
      <c r="D165" s="40">
        <v>12.54</v>
      </c>
      <c r="E165" s="40">
        <v>13.19</v>
      </c>
      <c r="F165" s="40">
        <v>-0.91</v>
      </c>
      <c r="G165" s="40">
        <v>2.95</v>
      </c>
      <c r="H165" s="3" t="s">
        <v>158</v>
      </c>
      <c r="I165" s="1">
        <v>21.15</v>
      </c>
      <c r="J165" s="1">
        <v>8.11</v>
      </c>
      <c r="K165" s="1">
        <v>0.67</v>
      </c>
      <c r="L165" s="1">
        <v>0.84</v>
      </c>
      <c r="M165" s="1">
        <v>6.86</v>
      </c>
      <c r="N165" s="1">
        <v>7.63</v>
      </c>
      <c r="O165" s="1">
        <v>7.9</v>
      </c>
      <c r="P165" s="1">
        <v>-1.6</v>
      </c>
      <c r="Q165" s="1">
        <f t="shared" si="2"/>
        <v>62.363066338655386</v>
      </c>
    </row>
    <row r="166" spans="1:17" x14ac:dyDescent="0.25">
      <c r="A166" t="s">
        <v>383</v>
      </c>
      <c r="B166" s="38">
        <v>1.1414595411395132E-3</v>
      </c>
      <c r="C166" s="40">
        <v>-2.12</v>
      </c>
      <c r="D166" s="40">
        <v>31.26</v>
      </c>
      <c r="E166" s="40">
        <v>0.99</v>
      </c>
      <c r="F166" s="40">
        <v>-2.61</v>
      </c>
      <c r="G166" s="40">
        <v>-1.67</v>
      </c>
      <c r="H166" s="3" t="s">
        <v>159</v>
      </c>
      <c r="I166" s="1">
        <v>3.82</v>
      </c>
      <c r="J166" s="1">
        <v>12.18</v>
      </c>
      <c r="K166" s="1">
        <v>5.05</v>
      </c>
      <c r="L166" s="1">
        <v>7.79</v>
      </c>
      <c r="M166" s="1">
        <v>9.2100000000000009</v>
      </c>
      <c r="N166" s="1">
        <v>3.56</v>
      </c>
      <c r="O166" s="1">
        <v>3.21</v>
      </c>
      <c r="P166" s="1">
        <v>5.24</v>
      </c>
      <c r="Q166" s="1">
        <f t="shared" si="2"/>
        <v>62.004864488781465</v>
      </c>
    </row>
    <row r="167" spans="1:17" x14ac:dyDescent="0.25">
      <c r="A167" t="s">
        <v>384</v>
      </c>
      <c r="B167" s="38">
        <v>5.1839809121735202E-3</v>
      </c>
      <c r="C167" s="40">
        <v>2.0499999999999998</v>
      </c>
      <c r="D167" s="40">
        <v>10.24</v>
      </c>
      <c r="E167" s="40">
        <v>0.04</v>
      </c>
      <c r="F167" s="40">
        <v>-3.27</v>
      </c>
      <c r="G167" s="40">
        <v>0.79</v>
      </c>
      <c r="H167" s="3" t="s">
        <v>160</v>
      </c>
      <c r="I167" s="1">
        <v>14.72</v>
      </c>
      <c r="J167" s="1">
        <v>0.26</v>
      </c>
      <c r="K167" s="1">
        <v>9.57</v>
      </c>
      <c r="L167" s="1">
        <v>11.37</v>
      </c>
      <c r="M167" s="1">
        <v>14.45</v>
      </c>
      <c r="N167" s="1">
        <v>2.52</v>
      </c>
      <c r="O167" s="1">
        <v>-1.89</v>
      </c>
      <c r="P167" s="1">
        <v>5.58</v>
      </c>
      <c r="Q167" s="1">
        <f t="shared" si="2"/>
        <v>70.587045639659692</v>
      </c>
    </row>
    <row r="168" spans="1:17" x14ac:dyDescent="0.25">
      <c r="A168" t="s">
        <v>385</v>
      </c>
      <c r="B168" s="38">
        <v>1.9316243277147102E-3</v>
      </c>
      <c r="C168" s="40">
        <v>0.81</v>
      </c>
      <c r="D168" s="40">
        <v>14.81</v>
      </c>
      <c r="E168" s="40">
        <v>-12.57</v>
      </c>
      <c r="F168" s="40">
        <v>12.9</v>
      </c>
      <c r="G168" s="40">
        <v>11.04</v>
      </c>
      <c r="H168" s="3" t="s">
        <v>161</v>
      </c>
      <c r="I168" s="1">
        <v>2.83</v>
      </c>
      <c r="J168" s="1">
        <v>11.79</v>
      </c>
      <c r="K168" s="1">
        <v>-2.64</v>
      </c>
      <c r="L168" s="1">
        <v>3.92</v>
      </c>
      <c r="M168" s="1">
        <v>18.14</v>
      </c>
      <c r="N168" s="1">
        <v>6.81</v>
      </c>
      <c r="O168" s="1">
        <v>9.17</v>
      </c>
      <c r="P168" s="1">
        <v>-3.18</v>
      </c>
      <c r="Q168" s="1">
        <f t="shared" si="2"/>
        <v>55.12427524341507</v>
      </c>
    </row>
    <row r="169" spans="1:17" x14ac:dyDescent="0.25">
      <c r="A169" t="s">
        <v>386</v>
      </c>
      <c r="B169" s="38">
        <v>1.6796981468738956E-2</v>
      </c>
      <c r="C169" s="40">
        <v>0.47</v>
      </c>
      <c r="D169" s="40">
        <v>4.7</v>
      </c>
      <c r="E169" s="40">
        <v>0.46</v>
      </c>
      <c r="F169" s="40">
        <v>4.41</v>
      </c>
      <c r="G169" s="40">
        <v>4.13</v>
      </c>
      <c r="H169" s="3" t="s">
        <v>162</v>
      </c>
      <c r="I169" s="1">
        <v>5.22</v>
      </c>
      <c r="J169" s="1">
        <v>10.32</v>
      </c>
      <c r="K169" s="1">
        <v>5.78</v>
      </c>
      <c r="L169" s="1">
        <v>8.75</v>
      </c>
      <c r="M169" s="1">
        <v>10.73</v>
      </c>
      <c r="N169" s="1">
        <v>6.17</v>
      </c>
      <c r="O169" s="1">
        <v>10.33</v>
      </c>
      <c r="P169" s="1">
        <v>-1.95</v>
      </c>
      <c r="Q169" s="1">
        <f t="shared" si="2"/>
        <v>69.821906589445376</v>
      </c>
    </row>
    <row r="170" spans="1:17" x14ac:dyDescent="0.25">
      <c r="A170" t="s">
        <v>387</v>
      </c>
      <c r="B170" s="38">
        <v>3.2031582272548528E-2</v>
      </c>
      <c r="C170" s="40">
        <v>-1.66</v>
      </c>
      <c r="D170" s="40">
        <v>2.37</v>
      </c>
      <c r="E170" s="40">
        <v>2.0099999999999998</v>
      </c>
      <c r="F170" s="40">
        <v>-1.39</v>
      </c>
      <c r="G170" s="40">
        <v>-2.82</v>
      </c>
      <c r="H170" s="3" t="s">
        <v>163</v>
      </c>
      <c r="I170" s="1">
        <v>11.82</v>
      </c>
      <c r="J170" s="1">
        <v>9.7899999999999991</v>
      </c>
      <c r="K170" s="1">
        <v>5.01</v>
      </c>
      <c r="L170" s="1">
        <v>17.46</v>
      </c>
      <c r="M170" s="1">
        <v>9.6300000000000008</v>
      </c>
      <c r="N170" s="1">
        <v>1.39</v>
      </c>
      <c r="O170" s="1">
        <v>0.23</v>
      </c>
      <c r="P170" s="1">
        <v>0.01</v>
      </c>
      <c r="Q170" s="1">
        <f t="shared" si="2"/>
        <v>68.720798763942355</v>
      </c>
    </row>
    <row r="171" spans="1:17" x14ac:dyDescent="0.25">
      <c r="A171" t="s">
        <v>388</v>
      </c>
      <c r="B171" s="38">
        <v>1.2453242633200048E-2</v>
      </c>
      <c r="C171" s="40">
        <v>5.37</v>
      </c>
      <c r="D171" s="40">
        <v>13.52</v>
      </c>
      <c r="E171" s="40">
        <v>-2.34</v>
      </c>
      <c r="F171" s="40">
        <v>-1.02</v>
      </c>
      <c r="G171" s="40">
        <v>-12.97</v>
      </c>
      <c r="H171" s="3" t="s">
        <v>164</v>
      </c>
      <c r="I171" s="1">
        <v>16.32</v>
      </c>
      <c r="J171" s="1">
        <v>3.71</v>
      </c>
      <c r="K171" s="1">
        <v>-4.76</v>
      </c>
      <c r="L171" s="1">
        <v>5.0999999999999996</v>
      </c>
      <c r="M171" s="1">
        <v>23.06</v>
      </c>
      <c r="N171" s="1">
        <v>-6.37</v>
      </c>
      <c r="O171" s="1">
        <v>-4.9800000000000004</v>
      </c>
      <c r="P171" s="1">
        <v>15.28</v>
      </c>
      <c r="Q171" s="1">
        <f t="shared" si="2"/>
        <v>52.404594080743152</v>
      </c>
    </row>
    <row r="172" spans="1:17" x14ac:dyDescent="0.25">
      <c r="A172" s="6" t="s">
        <v>389</v>
      </c>
      <c r="B172" s="38">
        <v>2.8427176368889663E-3</v>
      </c>
      <c r="C172" s="40">
        <v>-2.48</v>
      </c>
      <c r="D172" s="40">
        <v>2.14</v>
      </c>
      <c r="E172" s="40">
        <v>4.57</v>
      </c>
      <c r="F172" s="40">
        <v>-6.66</v>
      </c>
      <c r="G172" s="40">
        <v>2.27</v>
      </c>
      <c r="H172" s="3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t="s">
        <v>390</v>
      </c>
      <c r="B173" s="38">
        <v>2.6226517330483961E-2</v>
      </c>
      <c r="C173" s="40">
        <v>1.3</v>
      </c>
      <c r="D173" s="40">
        <v>4.76</v>
      </c>
      <c r="E173" s="40">
        <v>7.52</v>
      </c>
      <c r="F173" s="40">
        <v>1.04</v>
      </c>
      <c r="G173" s="40">
        <v>-2.86</v>
      </c>
      <c r="H173" s="3" t="s">
        <v>165</v>
      </c>
      <c r="I173" s="1">
        <v>5.05</v>
      </c>
      <c r="J173" s="1">
        <v>22.62</v>
      </c>
      <c r="K173" s="1">
        <v>9.17</v>
      </c>
      <c r="L173" s="1">
        <v>3.09</v>
      </c>
      <c r="M173" s="1">
        <v>8.24</v>
      </c>
      <c r="N173" s="1">
        <v>4.5199999999999996</v>
      </c>
      <c r="O173" s="1">
        <v>8.16</v>
      </c>
      <c r="P173" s="1">
        <v>1.77</v>
      </c>
      <c r="Q173" s="1">
        <f t="shared" si="2"/>
        <v>80.530612751318131</v>
      </c>
    </row>
    <row r="174" spans="1:17" x14ac:dyDescent="0.25">
      <c r="A174" s="36" t="s">
        <v>391</v>
      </c>
      <c r="B174" s="37">
        <v>0.40298531952673144</v>
      </c>
      <c r="C174" s="39">
        <v>3.19</v>
      </c>
      <c r="D174" s="39">
        <v>7.47</v>
      </c>
      <c r="E174" s="39">
        <v>8.68</v>
      </c>
      <c r="F174" s="39">
        <v>10.23</v>
      </c>
      <c r="G174" s="39">
        <v>-0.5</v>
      </c>
      <c r="H174" s="8" t="s">
        <v>166</v>
      </c>
      <c r="I174" s="12">
        <v>14.61</v>
      </c>
      <c r="J174" s="12">
        <v>2.1</v>
      </c>
      <c r="K174" s="12">
        <v>8.86</v>
      </c>
      <c r="L174" s="12">
        <v>21.2</v>
      </c>
      <c r="M174" s="12">
        <v>10.53</v>
      </c>
      <c r="N174" s="12">
        <v>-4.25</v>
      </c>
      <c r="O174" s="12">
        <v>-0.34</v>
      </c>
      <c r="P174" s="12">
        <v>8.26</v>
      </c>
      <c r="Q174" s="12">
        <f t="shared" si="2"/>
        <v>76.289750322750109</v>
      </c>
    </row>
    <row r="175" spans="1:17" x14ac:dyDescent="0.25">
      <c r="A175" t="s">
        <v>392</v>
      </c>
      <c r="B175" s="38">
        <v>2.9841085750683966E-3</v>
      </c>
      <c r="C175" s="40">
        <v>-0.15</v>
      </c>
      <c r="D175" s="40">
        <v>7.81</v>
      </c>
      <c r="E175" s="40">
        <v>9.81</v>
      </c>
      <c r="F175" s="40">
        <v>6.94</v>
      </c>
      <c r="G175" s="40">
        <v>-4.8600000000000003</v>
      </c>
      <c r="H175" s="3" t="s">
        <v>167</v>
      </c>
      <c r="I175" s="1">
        <v>1.55</v>
      </c>
      <c r="J175" s="1">
        <v>22.13</v>
      </c>
      <c r="K175" s="1">
        <v>16.97</v>
      </c>
      <c r="L175" s="1">
        <v>14.01</v>
      </c>
      <c r="M175" s="1">
        <v>-2.2000000000000002</v>
      </c>
      <c r="N175" s="1">
        <v>13.19</v>
      </c>
      <c r="O175" s="1">
        <v>-2.69</v>
      </c>
      <c r="P175" s="1">
        <v>6.35</v>
      </c>
      <c r="Q175" s="1">
        <f t="shared" si="2"/>
        <v>89.479225958858251</v>
      </c>
    </row>
    <row r="176" spans="1:17" x14ac:dyDescent="0.25">
      <c r="A176" t="s">
        <v>393</v>
      </c>
      <c r="B176" s="38">
        <v>0.17137259629711935</v>
      </c>
      <c r="C176" s="40">
        <v>4.53</v>
      </c>
      <c r="D176" s="40">
        <v>9.61</v>
      </c>
      <c r="E176" s="40">
        <v>5.04</v>
      </c>
      <c r="F176" s="40">
        <v>6.34</v>
      </c>
      <c r="G176" s="40">
        <v>8.08</v>
      </c>
      <c r="H176" s="3" t="s">
        <v>168</v>
      </c>
      <c r="I176" s="1">
        <v>4.07</v>
      </c>
      <c r="J176" s="1">
        <v>8.77</v>
      </c>
      <c r="K176" s="1">
        <v>7.83</v>
      </c>
      <c r="L176" s="1">
        <v>10.09</v>
      </c>
      <c r="M176" s="1">
        <v>8.2899999999999991</v>
      </c>
      <c r="N176" s="1">
        <v>1.31</v>
      </c>
      <c r="O176" s="1">
        <v>1.83</v>
      </c>
      <c r="P176" s="1">
        <v>1.0900000000000001</v>
      </c>
      <c r="Q176" s="1">
        <f t="shared" si="2"/>
        <v>51.756313983129075</v>
      </c>
    </row>
    <row r="177" spans="1:20" x14ac:dyDescent="0.25">
      <c r="A177" t="s">
        <v>394</v>
      </c>
      <c r="B177" s="38">
        <v>6.3415112569275164E-2</v>
      </c>
      <c r="C177" s="40">
        <v>-1.53</v>
      </c>
      <c r="D177" s="40">
        <v>-5.26</v>
      </c>
      <c r="E177" s="40">
        <v>40.659999999999997</v>
      </c>
      <c r="F177" s="40">
        <v>40.4</v>
      </c>
      <c r="G177" s="40">
        <v>-34.549999999999997</v>
      </c>
      <c r="H177" s="3" t="s">
        <v>169</v>
      </c>
      <c r="I177" s="1">
        <v>50.65</v>
      </c>
      <c r="J177" s="1">
        <v>-13.99</v>
      </c>
      <c r="K177" s="1">
        <v>10.68</v>
      </c>
      <c r="L177" s="1">
        <v>53.66</v>
      </c>
      <c r="M177" s="1">
        <v>19.329999999999998</v>
      </c>
      <c r="N177" s="1">
        <v>-22.5</v>
      </c>
      <c r="O177" s="1">
        <v>-10.81</v>
      </c>
      <c r="P177" s="1">
        <v>33.5</v>
      </c>
      <c r="Q177" s="1">
        <f t="shared" si="2"/>
        <v>142.65924149864185</v>
      </c>
    </row>
    <row r="178" spans="1:20" x14ac:dyDescent="0.25">
      <c r="A178" t="s">
        <v>395</v>
      </c>
      <c r="B178" s="38">
        <v>2.2954397540599345E-3</v>
      </c>
      <c r="C178" s="40">
        <v>0.64</v>
      </c>
      <c r="D178" s="40">
        <v>39.53</v>
      </c>
      <c r="E178" s="40">
        <v>54.96</v>
      </c>
      <c r="F178" s="40">
        <v>-3.72</v>
      </c>
      <c r="G178" s="40">
        <v>4.1900000000000004</v>
      </c>
      <c r="H178" s="3" t="s">
        <v>170</v>
      </c>
      <c r="I178" s="1">
        <v>5.57</v>
      </c>
      <c r="J178" s="1">
        <v>0.78</v>
      </c>
      <c r="K178" s="1">
        <v>5.38</v>
      </c>
      <c r="L178" s="1">
        <v>11.1</v>
      </c>
      <c r="M178" s="1">
        <v>11.16</v>
      </c>
      <c r="N178" s="1">
        <v>5.0999999999999996</v>
      </c>
      <c r="O178" s="1">
        <v>4.3899999999999997</v>
      </c>
      <c r="P178" s="1">
        <v>3.37</v>
      </c>
      <c r="Q178" s="1">
        <f t="shared" si="2"/>
        <v>57.033314251281922</v>
      </c>
      <c r="R178" s="21"/>
      <c r="S178" s="22"/>
      <c r="T178" s="22"/>
    </row>
    <row r="179" spans="1:20" x14ac:dyDescent="0.25">
      <c r="A179" s="6" t="s">
        <v>396</v>
      </c>
      <c r="B179" s="38">
        <v>1.571133329977794E-3</v>
      </c>
      <c r="C179" s="40">
        <v>3.98</v>
      </c>
      <c r="D179" s="40">
        <v>4.6900000000000004</v>
      </c>
      <c r="E179" s="40">
        <v>0.6</v>
      </c>
      <c r="F179" s="40">
        <v>3.91</v>
      </c>
      <c r="G179" s="40">
        <v>9.58</v>
      </c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5"/>
      <c r="S179" s="2"/>
      <c r="T179" s="15"/>
    </row>
    <row r="180" spans="1:20" x14ac:dyDescent="0.25">
      <c r="A180" t="s">
        <v>397</v>
      </c>
      <c r="B180" s="38">
        <v>9.6842992480706269E-3</v>
      </c>
      <c r="C180" s="40">
        <v>-0.14000000000000001</v>
      </c>
      <c r="D180" s="40">
        <v>5.5</v>
      </c>
      <c r="E180" s="40">
        <v>0.82</v>
      </c>
      <c r="F180" s="40">
        <v>5.81</v>
      </c>
      <c r="G180" s="40">
        <v>8.81</v>
      </c>
      <c r="H180" s="3" t="s">
        <v>171</v>
      </c>
      <c r="I180" s="1">
        <v>-2.92</v>
      </c>
      <c r="J180" s="1">
        <v>-2.11</v>
      </c>
      <c r="K180" s="1">
        <v>12.36</v>
      </c>
      <c r="L180" s="1">
        <v>17.309999999999999</v>
      </c>
      <c r="M180" s="1">
        <v>-0.44</v>
      </c>
      <c r="N180" s="1">
        <v>3.14</v>
      </c>
      <c r="O180" s="1">
        <v>4.1399999999999997</v>
      </c>
      <c r="P180" s="1">
        <v>2.06</v>
      </c>
      <c r="Q180" s="1">
        <f t="shared" si="2"/>
        <v>36.709915173884724</v>
      </c>
      <c r="R180" s="16"/>
      <c r="S180" s="5"/>
      <c r="T180" s="5"/>
    </row>
    <row r="181" spans="1:20" x14ac:dyDescent="0.25">
      <c r="A181" t="s">
        <v>398</v>
      </c>
      <c r="B181" s="38">
        <v>7.6416751624274665E-2</v>
      </c>
      <c r="C181" s="40">
        <v>2.72</v>
      </c>
      <c r="D181" s="40">
        <v>13.39</v>
      </c>
      <c r="E181" s="40">
        <v>-1.98</v>
      </c>
      <c r="F181" s="40">
        <v>-0.68</v>
      </c>
      <c r="G181" s="40">
        <v>12.45</v>
      </c>
      <c r="H181" s="3" t="s">
        <v>172</v>
      </c>
      <c r="I181" s="1">
        <v>15.55</v>
      </c>
      <c r="J181" s="1">
        <v>3.91</v>
      </c>
      <c r="K181" s="1">
        <v>10.14</v>
      </c>
      <c r="L181" s="1">
        <v>14.33</v>
      </c>
      <c r="M181" s="1">
        <v>-0.21</v>
      </c>
      <c r="N181" s="1">
        <v>-3.73</v>
      </c>
      <c r="O181" s="1">
        <v>2.99</v>
      </c>
      <c r="P181" s="1">
        <v>-2.1800000000000002</v>
      </c>
      <c r="Q181" s="1">
        <f t="shared" si="2"/>
        <v>46.329969254197493</v>
      </c>
      <c r="R181" s="16"/>
      <c r="S181" s="5"/>
      <c r="T181" s="5"/>
    </row>
    <row r="182" spans="1:20" x14ac:dyDescent="0.25">
      <c r="A182" t="s">
        <v>399</v>
      </c>
      <c r="B182" s="38">
        <v>1.2908106207521827E-2</v>
      </c>
      <c r="C182" s="40">
        <v>-1.23</v>
      </c>
      <c r="D182" s="40">
        <v>4.12</v>
      </c>
      <c r="E182" s="40">
        <v>3.59</v>
      </c>
      <c r="F182" s="40">
        <v>3.03</v>
      </c>
      <c r="G182" s="40">
        <v>6.03</v>
      </c>
      <c r="H182" s="3" t="s">
        <v>173</v>
      </c>
      <c r="I182" s="1">
        <v>14.39</v>
      </c>
      <c r="J182" s="1">
        <v>8.3699999999999992</v>
      </c>
      <c r="K182" s="1">
        <v>9.2200000000000006</v>
      </c>
      <c r="L182" s="1">
        <v>14.32</v>
      </c>
      <c r="M182" s="1">
        <v>3.39</v>
      </c>
      <c r="N182" s="1">
        <v>15.87</v>
      </c>
      <c r="O182" s="1">
        <v>1.0900000000000001</v>
      </c>
      <c r="P182" s="1">
        <v>-0.32</v>
      </c>
      <c r="Q182" s="1">
        <f t="shared" si="2"/>
        <v>86.847499175724892</v>
      </c>
      <c r="R182" s="16"/>
      <c r="S182" s="5"/>
      <c r="T182" s="5"/>
    </row>
    <row r="183" spans="1:20" x14ac:dyDescent="0.25">
      <c r="A183" t="s">
        <v>400</v>
      </c>
      <c r="B183" s="38">
        <v>2.2963848345644723E-2</v>
      </c>
      <c r="C183" s="40">
        <v>1.73</v>
      </c>
      <c r="D183" s="40">
        <v>2.11</v>
      </c>
      <c r="E183" s="40">
        <v>-0.64</v>
      </c>
      <c r="F183" s="40">
        <v>-0.53</v>
      </c>
      <c r="G183" s="40">
        <v>-0.95</v>
      </c>
      <c r="H183" s="3" t="s">
        <v>174</v>
      </c>
      <c r="I183" s="1">
        <v>4.8</v>
      </c>
      <c r="J183" s="1">
        <v>4.29</v>
      </c>
      <c r="K183" s="1">
        <v>1.54</v>
      </c>
      <c r="L183" s="1">
        <v>12.96</v>
      </c>
      <c r="M183" s="1">
        <v>12.56</v>
      </c>
      <c r="N183" s="1">
        <v>6.15</v>
      </c>
      <c r="O183" s="1">
        <v>1.59</v>
      </c>
      <c r="P183" s="1">
        <v>3.91</v>
      </c>
      <c r="Q183" s="1">
        <f t="shared" si="2"/>
        <v>58.116859904362627</v>
      </c>
      <c r="R183" s="16"/>
      <c r="S183" s="5"/>
      <c r="T183" s="5"/>
    </row>
    <row r="184" spans="1:20" x14ac:dyDescent="0.25">
      <c r="A184" t="s">
        <v>401</v>
      </c>
      <c r="B184" s="38">
        <v>3.7789119757998334E-2</v>
      </c>
      <c r="C184" s="40">
        <v>7.55</v>
      </c>
      <c r="D184" s="40">
        <v>7.91</v>
      </c>
      <c r="E184" s="40">
        <v>7.23</v>
      </c>
      <c r="F184" s="40">
        <v>6.66</v>
      </c>
      <c r="G184" s="40">
        <v>7.6</v>
      </c>
      <c r="H184" s="3" t="s">
        <v>175</v>
      </c>
      <c r="I184" s="1">
        <v>6</v>
      </c>
      <c r="J184" s="1">
        <v>9.9600000000000009</v>
      </c>
      <c r="K184" s="1">
        <v>10.81</v>
      </c>
      <c r="L184" s="1">
        <v>15.41</v>
      </c>
      <c r="M184" s="1">
        <v>10.64</v>
      </c>
      <c r="N184" s="1">
        <v>11.81</v>
      </c>
      <c r="O184" s="1">
        <v>6.7</v>
      </c>
      <c r="P184" s="1">
        <v>2.98</v>
      </c>
      <c r="Q184" s="1">
        <f t="shared" si="2"/>
        <v>102.61570909867444</v>
      </c>
      <c r="R184" s="16"/>
      <c r="S184" s="5"/>
      <c r="T184" s="5"/>
    </row>
    <row r="185" spans="1:20" x14ac:dyDescent="0.25">
      <c r="A185" s="6" t="s">
        <v>402</v>
      </c>
      <c r="B185" s="38">
        <v>1.5848038177206614E-3</v>
      </c>
      <c r="C185" s="40">
        <v>4.5599999999999996</v>
      </c>
      <c r="D185" s="40">
        <v>6.63</v>
      </c>
      <c r="E185" s="40">
        <v>10.7</v>
      </c>
      <c r="F185" s="40">
        <v>6.01</v>
      </c>
      <c r="G185" s="40">
        <v>5.29</v>
      </c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6"/>
      <c r="S185" s="5"/>
      <c r="T185" s="5"/>
    </row>
    <row r="186" spans="1:20" x14ac:dyDescent="0.25">
      <c r="A186" s="36" t="s">
        <v>403</v>
      </c>
      <c r="B186" s="37">
        <v>6.6236488813198502</v>
      </c>
      <c r="C186" s="39">
        <v>7.67</v>
      </c>
      <c r="D186" s="39">
        <v>11.99</v>
      </c>
      <c r="E186" s="39">
        <v>7.75</v>
      </c>
      <c r="F186" s="39">
        <v>9.81</v>
      </c>
      <c r="G186" s="39">
        <v>10.49</v>
      </c>
      <c r="H186" s="8" t="s">
        <v>176</v>
      </c>
      <c r="I186" s="12">
        <v>9.51</v>
      </c>
      <c r="J186" s="12">
        <v>10.07</v>
      </c>
      <c r="K186" s="12">
        <v>9.7899999999999991</v>
      </c>
      <c r="L186" s="12">
        <v>10.38</v>
      </c>
      <c r="M186" s="12">
        <v>7.22</v>
      </c>
      <c r="N186" s="12">
        <v>3.83</v>
      </c>
      <c r="O186" s="12">
        <v>3.17</v>
      </c>
      <c r="P186" s="12">
        <v>3.76</v>
      </c>
      <c r="Q186" s="12">
        <f t="shared" si="2"/>
        <v>74.083644721864459</v>
      </c>
      <c r="R186" s="16"/>
      <c r="S186" s="5"/>
      <c r="T186" s="5"/>
    </row>
    <row r="187" spans="1:20" x14ac:dyDescent="0.25">
      <c r="A187" s="36" t="s">
        <v>404</v>
      </c>
      <c r="B187" s="37">
        <v>6.6236488813198502</v>
      </c>
      <c r="C187" s="39">
        <v>7.67</v>
      </c>
      <c r="D187" s="39">
        <v>11.99</v>
      </c>
      <c r="E187" s="39">
        <v>7.75</v>
      </c>
      <c r="F187" s="39">
        <v>9.81</v>
      </c>
      <c r="G187" s="39">
        <v>10.49</v>
      </c>
      <c r="H187" s="8" t="s">
        <v>176</v>
      </c>
      <c r="I187" s="12">
        <v>9.51</v>
      </c>
      <c r="J187" s="12">
        <v>10.07</v>
      </c>
      <c r="K187" s="12">
        <v>9.7899999999999991</v>
      </c>
      <c r="L187" s="12">
        <v>10.38</v>
      </c>
      <c r="M187" s="12">
        <v>7.22</v>
      </c>
      <c r="N187" s="12">
        <v>3.83</v>
      </c>
      <c r="O187" s="12">
        <v>3.17</v>
      </c>
      <c r="P187" s="12">
        <v>3.76</v>
      </c>
      <c r="Q187" s="12">
        <f t="shared" si="2"/>
        <v>74.083644721864459</v>
      </c>
      <c r="R187" s="16"/>
      <c r="S187" s="5"/>
      <c r="T187" s="5"/>
    </row>
    <row r="188" spans="1:20" x14ac:dyDescent="0.25">
      <c r="A188" t="s">
        <v>405</v>
      </c>
      <c r="B188" s="38">
        <v>3.5377855731130179</v>
      </c>
      <c r="C188" s="40">
        <v>7.81</v>
      </c>
      <c r="D188" s="40">
        <v>14.45</v>
      </c>
      <c r="E188" s="40">
        <v>9.0500000000000007</v>
      </c>
      <c r="F188" s="40">
        <v>10.62</v>
      </c>
      <c r="G188" s="40">
        <v>10.49</v>
      </c>
      <c r="H188" s="3" t="s">
        <v>177</v>
      </c>
      <c r="I188" s="1">
        <v>8.59</v>
      </c>
      <c r="J188" s="1">
        <v>9.49</v>
      </c>
      <c r="K188" s="1">
        <v>9.9600000000000009</v>
      </c>
      <c r="L188" s="1">
        <v>9.7100000000000009</v>
      </c>
      <c r="M188" s="1">
        <v>5.67</v>
      </c>
      <c r="N188" s="1">
        <v>3.91</v>
      </c>
      <c r="O188" s="1">
        <v>2.38</v>
      </c>
      <c r="P188" s="1">
        <v>3.14</v>
      </c>
      <c r="Q188" s="1">
        <f t="shared" si="2"/>
        <v>66.301642901582085</v>
      </c>
      <c r="R188" s="17"/>
      <c r="S188" s="5"/>
      <c r="T188" s="5"/>
    </row>
    <row r="189" spans="1:20" x14ac:dyDescent="0.25">
      <c r="A189" t="s">
        <v>406</v>
      </c>
      <c r="B189" s="38">
        <v>1.3560309275497784</v>
      </c>
      <c r="C189" s="40">
        <v>8.1</v>
      </c>
      <c r="D189" s="40">
        <v>10.84</v>
      </c>
      <c r="E189" s="40">
        <v>5.26</v>
      </c>
      <c r="F189" s="40">
        <v>9.59</v>
      </c>
      <c r="G189" s="40">
        <v>9.24</v>
      </c>
      <c r="H189" s="3" t="s">
        <v>178</v>
      </c>
      <c r="I189" s="1">
        <v>11.23</v>
      </c>
      <c r="J189" s="1">
        <v>12.28</v>
      </c>
      <c r="K189" s="1">
        <v>9.2100000000000009</v>
      </c>
      <c r="L189" s="1">
        <v>10.76</v>
      </c>
      <c r="M189" s="1">
        <v>10.74</v>
      </c>
      <c r="N189" s="1">
        <v>3.81</v>
      </c>
      <c r="O189" s="1">
        <v>4.3499999999999996</v>
      </c>
      <c r="P189" s="1">
        <v>6.04</v>
      </c>
      <c r="Q189" s="1">
        <f t="shared" si="2"/>
        <v>92.16556982020208</v>
      </c>
      <c r="R189" s="16"/>
      <c r="S189" s="5"/>
      <c r="T189" s="5"/>
    </row>
    <row r="190" spans="1:20" x14ac:dyDescent="0.25">
      <c r="A190" t="s">
        <v>407</v>
      </c>
      <c r="B190" s="38">
        <v>0.1433790527637607</v>
      </c>
      <c r="C190" s="40">
        <v>11.77</v>
      </c>
      <c r="D190" s="40">
        <v>9.19</v>
      </c>
      <c r="E190" s="40">
        <v>9.09</v>
      </c>
      <c r="F190" s="40">
        <v>6.79</v>
      </c>
      <c r="G190" s="40">
        <v>10.62</v>
      </c>
      <c r="H190" s="3" t="s">
        <v>179</v>
      </c>
      <c r="I190" s="1">
        <v>10.85</v>
      </c>
      <c r="J190" s="1">
        <v>12.01</v>
      </c>
      <c r="K190" s="1">
        <v>10.220000000000001</v>
      </c>
      <c r="L190" s="1">
        <v>14.12</v>
      </c>
      <c r="M190" s="1">
        <v>12.2</v>
      </c>
      <c r="N190" s="1">
        <v>3.48</v>
      </c>
      <c r="O190" s="1">
        <v>2.59</v>
      </c>
      <c r="P190" s="1">
        <v>6.26</v>
      </c>
      <c r="Q190" s="1">
        <f t="shared" si="2"/>
        <v>97.669099003359889</v>
      </c>
      <c r="R190" s="16"/>
      <c r="S190" s="5"/>
      <c r="T190" s="5"/>
    </row>
    <row r="191" spans="1:20" x14ac:dyDescent="0.25">
      <c r="A191" t="s">
        <v>408</v>
      </c>
      <c r="B191" s="38">
        <v>0.44749581034284069</v>
      </c>
      <c r="C191" s="40">
        <v>7.15</v>
      </c>
      <c r="D191" s="40">
        <v>7.15</v>
      </c>
      <c r="E191" s="40">
        <v>7.38</v>
      </c>
      <c r="F191" s="40">
        <v>8.68</v>
      </c>
      <c r="G191" s="40">
        <v>11</v>
      </c>
      <c r="H191" s="3" t="s">
        <v>150</v>
      </c>
      <c r="I191" s="1">
        <v>9.1999999999999993</v>
      </c>
      <c r="J191" s="1">
        <v>9.36</v>
      </c>
      <c r="K191" s="1">
        <v>9.3800000000000008</v>
      </c>
      <c r="L191" s="1">
        <v>10.67</v>
      </c>
      <c r="M191" s="1">
        <v>10.220000000000001</v>
      </c>
      <c r="N191" s="1">
        <v>2</v>
      </c>
      <c r="O191" s="1">
        <v>4.7</v>
      </c>
      <c r="P191" s="1">
        <v>2.98</v>
      </c>
      <c r="Q191" s="1">
        <f t="shared" si="2"/>
        <v>75.230264513161302</v>
      </c>
      <c r="R191" s="16"/>
      <c r="S191" s="5"/>
      <c r="T191" s="5"/>
    </row>
    <row r="192" spans="1:20" x14ac:dyDescent="0.25">
      <c r="A192" t="s">
        <v>409</v>
      </c>
      <c r="B192" s="38">
        <v>5.6855760513395463E-2</v>
      </c>
      <c r="C192" s="40">
        <v>10.119999999999999</v>
      </c>
      <c r="D192" s="40">
        <v>8.24</v>
      </c>
      <c r="E192" s="40">
        <v>10.53</v>
      </c>
      <c r="F192" s="40">
        <v>11.23</v>
      </c>
      <c r="G192" s="40">
        <v>12.93</v>
      </c>
      <c r="H192" s="3" t="s">
        <v>180</v>
      </c>
      <c r="I192" s="1">
        <v>8.67</v>
      </c>
      <c r="J192" s="1">
        <v>11.78</v>
      </c>
      <c r="K192" s="1">
        <v>11.96</v>
      </c>
      <c r="L192" s="1">
        <v>15.67</v>
      </c>
      <c r="M192" s="1">
        <v>15.78</v>
      </c>
      <c r="N192" s="1">
        <v>2.56</v>
      </c>
      <c r="O192" s="1">
        <v>8.64</v>
      </c>
      <c r="P192" s="1">
        <v>7.56</v>
      </c>
      <c r="Q192" s="1">
        <f t="shared" si="2"/>
        <v>118.27776868131548</v>
      </c>
      <c r="R192" s="16"/>
      <c r="S192" s="5"/>
      <c r="T192" s="5"/>
    </row>
    <row r="193" spans="1:20" x14ac:dyDescent="0.25">
      <c r="A193" t="s">
        <v>410</v>
      </c>
      <c r="B193" s="38">
        <v>0.67028352038549965</v>
      </c>
      <c r="C193" s="40">
        <v>5.6</v>
      </c>
      <c r="D193" s="40">
        <v>7.22</v>
      </c>
      <c r="E193" s="40">
        <v>7.38</v>
      </c>
      <c r="F193" s="40">
        <v>7.74</v>
      </c>
      <c r="G193" s="40">
        <v>14.72</v>
      </c>
      <c r="H193" s="3" t="s">
        <v>151</v>
      </c>
      <c r="I193" s="1">
        <v>12.8</v>
      </c>
      <c r="J193" s="1">
        <v>10.52</v>
      </c>
      <c r="K193" s="1">
        <v>9.99</v>
      </c>
      <c r="L193" s="1">
        <v>13.21</v>
      </c>
      <c r="M193" s="1">
        <v>5.0199999999999996</v>
      </c>
      <c r="N193" s="1">
        <v>4.3499999999999996</v>
      </c>
      <c r="O193" s="1">
        <v>3.71</v>
      </c>
      <c r="P193" s="1">
        <v>1.1299999999999999</v>
      </c>
      <c r="Q193" s="1">
        <f t="shared" si="2"/>
        <v>78.423920220325215</v>
      </c>
      <c r="R193" s="16"/>
      <c r="S193" s="5"/>
      <c r="T193" s="5"/>
    </row>
    <row r="194" spans="1:20" x14ac:dyDescent="0.25">
      <c r="A194" s="6" t="s">
        <v>411</v>
      </c>
      <c r="B194" s="38">
        <v>2.1974771304265769E-2</v>
      </c>
      <c r="C194" s="40">
        <v>4.58</v>
      </c>
      <c r="D194" s="40">
        <v>8.42</v>
      </c>
      <c r="E194" s="40">
        <v>12.96</v>
      </c>
      <c r="F194" s="40">
        <v>7.64</v>
      </c>
      <c r="G194" s="40">
        <v>10.67</v>
      </c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6"/>
      <c r="S194" s="5"/>
      <c r="T194" s="5"/>
    </row>
    <row r="195" spans="1:20" x14ac:dyDescent="0.25">
      <c r="A195" t="s">
        <v>412</v>
      </c>
      <c r="B195" s="38">
        <v>9.9698223970961564E-2</v>
      </c>
      <c r="C195" s="40">
        <v>7.48</v>
      </c>
      <c r="D195" s="40">
        <v>8.52</v>
      </c>
      <c r="E195" s="40">
        <v>9.6300000000000008</v>
      </c>
      <c r="F195" s="40">
        <v>9.81</v>
      </c>
      <c r="G195" s="40">
        <v>7.87</v>
      </c>
      <c r="H195" s="3" t="s">
        <v>152</v>
      </c>
      <c r="I195" s="1">
        <v>9.23</v>
      </c>
      <c r="J195" s="1">
        <v>8.4499999999999993</v>
      </c>
      <c r="K195" s="1">
        <v>8.86</v>
      </c>
      <c r="L195" s="1">
        <v>9.89</v>
      </c>
      <c r="M195" s="1">
        <v>8.09</v>
      </c>
      <c r="N195" s="1">
        <v>3.05</v>
      </c>
      <c r="O195" s="1">
        <v>2.37</v>
      </c>
      <c r="P195" s="1">
        <v>2.11</v>
      </c>
      <c r="Q195" s="1">
        <f t="shared" si="2"/>
        <v>64.995646703980498</v>
      </c>
      <c r="R195" s="16"/>
      <c r="S195" s="5"/>
      <c r="T195" s="5"/>
    </row>
    <row r="196" spans="1:20" x14ac:dyDescent="0.25">
      <c r="A196" t="s">
        <v>413</v>
      </c>
      <c r="B196" s="38">
        <v>0.2901452413763308</v>
      </c>
      <c r="C196" s="40">
        <v>7.23</v>
      </c>
      <c r="D196" s="40">
        <v>9.0399999999999991</v>
      </c>
      <c r="E196" s="40">
        <v>2.57</v>
      </c>
      <c r="F196" s="40">
        <v>7.79</v>
      </c>
      <c r="G196" s="40">
        <v>6.93</v>
      </c>
      <c r="H196" s="3" t="s">
        <v>181</v>
      </c>
      <c r="I196" s="1">
        <v>7.5</v>
      </c>
      <c r="J196" s="1">
        <v>4.45</v>
      </c>
      <c r="K196" s="1">
        <v>10.25</v>
      </c>
      <c r="L196" s="1">
        <v>10.08</v>
      </c>
      <c r="M196" s="1">
        <v>7.86</v>
      </c>
      <c r="N196" s="1">
        <v>4.67</v>
      </c>
      <c r="O196" s="1">
        <v>4.2699999999999996</v>
      </c>
      <c r="P196" s="1">
        <v>3.86</v>
      </c>
      <c r="Q196" s="1">
        <f t="shared" si="2"/>
        <v>66.607389444718535</v>
      </c>
      <c r="S196" s="5"/>
      <c r="T196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 mae</vt:lpstr>
      <vt:lpstr>contas itens</vt:lpstr>
      <vt:lpstr>contas cadeias</vt:lpstr>
      <vt:lpstr>contas processamento</vt:lpstr>
      <vt:lpstr>NOTA</vt:lpstr>
      <vt:lpstr>Planilha 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PERSONAL HP</cp:lastModifiedBy>
  <dcterms:created xsi:type="dcterms:W3CDTF">2020-02-14T17:23:13Z</dcterms:created>
  <dcterms:modified xsi:type="dcterms:W3CDTF">2021-10-21T10:11:08Z</dcterms:modified>
</cp:coreProperties>
</file>